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525" tabRatio="776" firstSheet="36" activeTab="41"/>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 name="部门（单位）整体绩效目标表" sheetId="84" r:id="rId41"/>
    <sheet name="2022年预算项目绩效目标表" sheetId="85" r:id="rId42"/>
  </sheets>
  <definedNames>
    <definedName name="_xlnm._FilterDatabase" localSheetId="4" hidden="1">'04-2021公共本级支出功能 '!$A$5:$B$1474</definedName>
    <definedName name="_xlnm._FilterDatabase" localSheetId="7" hidden="1">'07-2021转移支付分项目 '!$A$5:$A$6</definedName>
    <definedName name="_xlnm._FilterDatabase" localSheetId="18" hidden="1">'14-2022公共本级支出功能 '!$A$4:$C$4</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'01-2021全镇收入'!$A$1:$D$27</definedName>
    <definedName name="_xlnm.Print_Area" localSheetId="1">'02-2021全镇支出'!$A$1:$D$32</definedName>
    <definedName name="_xlnm.Print_Area" localSheetId="2">'03-2021公共平衡 '!$A$1:$N$45</definedName>
    <definedName name="_xlnm.Print_Area" localSheetId="4">'04-2021公共本级支出功能 '!$A$1:$B$1103</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21">'17-2022公共线下'!$A$1:$D$45</definedName>
    <definedName name="_xlnm.Print_Area" localSheetId="22">'18-2022转移支付分地区'!$A$1:$B$54</definedName>
    <definedName name="_xlnm.Print_Area" localSheetId="23">'19-2022转移支付分项目'!$A$1:$B$27</definedName>
    <definedName name="_xlnm.Print_Area" localSheetId="26">'21-2022基金支出'!$A$1:$B$58</definedName>
    <definedName name="_xlnm.Print_Area" localSheetId="37">'30-债务还本付息'!$A$1:$D$26</definedName>
    <definedName name="_xlnm.Print_Area" localSheetId="8">'8-2021基金平衡'!$A$1:$P$30</definedName>
    <definedName name="_xlnm.Print_Area" localSheetId="10">'9-2021基金支出'!$A$1:$B$59</definedName>
    <definedName name="_xlnm.Print_Area" localSheetId="40">'部门（单位）整体绩效目标表'!$A$1:$K$24</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19">'15-2022公共基本和项目 '!$1:$4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comments1.xml><?xml version="1.0" encoding="utf-8"?>
<comments xmlns="http://schemas.openxmlformats.org/spreadsheetml/2006/main">
  <authors>
    <author>Administrator</author>
  </authors>
  <commentList>
    <comment ref="C42" authorId="0">
      <text>
        <r>
          <rPr>
            <b/>
            <sz val="9"/>
            <rFont val="宋体"/>
            <charset val="134"/>
          </rPr>
          <t>Administrator:</t>
        </r>
        <r>
          <rPr>
            <sz val="9"/>
            <rFont val="宋体"/>
            <charset val="134"/>
          </rPr>
          <t xml:space="preserve">
568.937065-281.0212=287.9159</t>
        </r>
      </text>
    </comment>
  </commentList>
</comments>
</file>

<file path=xl/sharedStrings.xml><?xml version="1.0" encoding="utf-8"?>
<sst xmlns="http://schemas.openxmlformats.org/spreadsheetml/2006/main" count="4032" uniqueCount="2614">
  <si>
    <t>表1</t>
  </si>
  <si>
    <t>2021年全镇财政预算收入执行表</t>
  </si>
  <si>
    <t>单位：万元</t>
  </si>
  <si>
    <t>收      入</t>
  </si>
  <si>
    <t>2020年决算数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</si>
  <si>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</si>
  <si>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</si>
  <si>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</si>
  <si>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</si>
  <si>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</si>
  <si>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</si>
  <si>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</si>
  <si>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</si>
  <si>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</si>
  <si>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</si>
  <si>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</si>
  <si>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</si>
  <si>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</si>
  <si>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</si>
  <si>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</si>
  <si>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</si>
  <si>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</si>
  <si>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</si>
  <si>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</si>
  <si>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</si>
  <si>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</si>
  <si>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</si>
  <si>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</si>
  <si>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</si>
  <si>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</si>
  <si>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</si>
  <si>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</si>
  <si>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</si>
  <si>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</si>
  <si>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</si>
  <si>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</si>
  <si>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</si>
  <si>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</si>
  <si>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</si>
  <si>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</si>
  <si>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</si>
  <si>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</si>
  <si>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</si>
  <si>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</si>
  <si>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</si>
  <si>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</si>
  <si>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</si>
  <si>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</si>
  <si>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</si>
  <si>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</si>
  <si>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</si>
  <si>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</si>
  <si>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</si>
  <si>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</si>
  <si>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</si>
  <si>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</si>
  <si>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</si>
  <si>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</si>
  <si>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</si>
  <si>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</si>
  <si>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</si>
  <si>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</si>
  <si>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</si>
  <si>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2020年完成数</t>
  </si>
  <si>
    <t>预算数</t>
  </si>
  <si>
    <t>变动
预算数</t>
  </si>
  <si>
    <t>执行数
为变动
预算%</t>
  </si>
  <si>
    <t>执行数比
上年决算
数增长%</t>
  </si>
  <si>
    <t>支      出</t>
  </si>
  <si>
    <t>2020年执行数</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</si>
  <si>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</si>
  <si>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</si>
  <si>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</si>
  <si>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</si>
  <si>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</si>
  <si>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</si>
  <si>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</si>
  <si>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</si>
  <si>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</si>
  <si>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</si>
  <si>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</si>
  <si>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</si>
  <si>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</si>
  <si>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</si>
  <si>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</si>
  <si>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</si>
  <si>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</si>
  <si>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</si>
  <si>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</si>
  <si>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</si>
  <si>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</si>
  <si>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</si>
  <si>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</si>
  <si>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</si>
  <si>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</si>
  <si>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</si>
  <si>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</si>
  <si>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</si>
  <si>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</si>
  <si>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</si>
  <si>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</si>
  <si>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</si>
  <si>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</si>
  <si>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</si>
  <si>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</si>
  <si>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</si>
  <si>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</si>
  <si>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</si>
  <si>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</si>
  <si>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</si>
  <si>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</si>
  <si>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</si>
  <si>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</si>
  <si>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</si>
  <si>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</si>
  <si>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</si>
  <si>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</si>
  <si>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</si>
  <si>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</si>
  <si>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</si>
  <si>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</si>
  <si>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</si>
  <si>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</si>
  <si>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</si>
  <si>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</si>
  <si>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</si>
  <si>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</si>
  <si>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</si>
  <si>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</si>
  <si>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</si>
  <si>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</si>
  <si>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</si>
  <si>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</si>
  <si>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</si>
  <si>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</si>
  <si>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</si>
  <si>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</si>
  <si>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</si>
  <si>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</si>
  <si>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</si>
  <si>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</si>
  <si>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</si>
  <si>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</si>
  <si>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关于2021年镇级一般公共预算收支执行情况的说明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</si>
  <si>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2021年镇本级一般公共预算收入年初预算为1003.75万元，变动预算为426.23万元，执行数为426.23万元，较上年增加30.5%。其中，税收收入385.48万元，较上年增加26%；非税收入40.75万元，较上年增加95.9%。
    一般公共预算本级收入加上上级补助、动用预算稳定调节基金、上年结转等，收入总计4428.64万元。
    二、 2021年镇本级一般公共预算支出。
    2021年镇本级一般公共预算支出年初预算为3230.21万元，变动预算为4428.64万元，执行数为4428.64万元，较上年增加8.8%。其中：一般公共服务支出增加30.1%、国防支出减少49.2%、文化旅游体育与传媒支出增加5.9%、社会保障和就业支出增加7.6%、节能环保支出增加385.9%、城乡社区支出减少47.2%、农林水支出减少14.9%、交通运输支出减少18.5%，住房保障支出增加37.9%，灾害防治及应急管理指出增加485.9%。主要是本年度因镇村换届选举，相应费用增加。
    一般公共预算本级支出加上上解上级支出、安排预算稳定调节基金和结转下年等，支出总计4428.64万元。</t>
  </si>
  <si>
    <t>表4</t>
  </si>
  <si>
    <t>2021年镇级一般公共预算本级支出执行表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</si>
  <si>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</si>
  <si>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</si>
  <si>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</si>
  <si>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</si>
  <si>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</si>
  <si>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</si>
  <si>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</si>
  <si>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</si>
  <si>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</si>
  <si>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</si>
  <si>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</si>
  <si>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</si>
  <si>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</si>
  <si>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</si>
  <si>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</si>
  <si>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</si>
  <si>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</si>
  <si>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</si>
  <si>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</si>
  <si>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</si>
  <si>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</si>
  <si>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</si>
  <si>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</si>
  <si>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</si>
  <si>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</si>
  <si>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</si>
  <si>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</si>
  <si>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</si>
  <si>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</si>
  <si>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</si>
  <si>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</si>
  <si>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</si>
  <si>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</si>
  <si>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</si>
  <si>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</si>
  <si>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</si>
  <si>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</si>
  <si>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</si>
  <si>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</si>
  <si>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</si>
  <si>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</si>
  <si>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</si>
  <si>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</si>
  <si>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</si>
  <si>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</si>
  <si>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</si>
  <si>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</si>
  <si>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</si>
  <si>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</si>
  <si>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</si>
  <si>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</si>
  <si>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</si>
  <si>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</si>
  <si>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</si>
  <si>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</si>
  <si>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</si>
  <si>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</si>
  <si>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</si>
  <si>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</si>
  <si>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</si>
  <si>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</si>
  <si>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</si>
  <si>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</si>
  <si>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</si>
  <si>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</si>
  <si>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</si>
  <si>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</si>
  <si>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</si>
  <si>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</si>
  <si>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</si>
  <si>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</si>
  <si>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</si>
  <si>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</si>
  <si>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</si>
  <si>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</si>
  <si>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</si>
  <si>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</si>
  <si>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</si>
  <si>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</si>
  <si>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</si>
  <si>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</si>
  <si>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</si>
  <si>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</si>
  <si>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</si>
  <si>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</si>
  <si>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</si>
  <si>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</si>
  <si>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</si>
  <si>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</si>
  <si>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</si>
  <si>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</si>
  <si>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</si>
  <si>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</si>
  <si>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</si>
  <si>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</si>
  <si>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</si>
  <si>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</si>
  <si>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</si>
  <si>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</si>
  <si>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</si>
  <si>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</si>
  <si>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</si>
  <si>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</si>
  <si>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</si>
  <si>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</si>
  <si>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</si>
  <si>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</si>
  <si>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</si>
  <si>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</si>
  <si>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</si>
  <si>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</si>
  <si>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</si>
  <si>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</si>
  <si>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</si>
  <si>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</si>
  <si>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</si>
  <si>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</si>
  <si>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</si>
  <si>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</si>
  <si>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</si>
  <si>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</si>
  <si>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</si>
  <si>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</si>
  <si>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</si>
  <si>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</si>
  <si>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</si>
  <si>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</si>
  <si>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</si>
  <si>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</si>
  <si>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</si>
  <si>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</si>
  <si>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</si>
  <si>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</si>
  <si>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</si>
  <si>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</si>
  <si>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</si>
  <si>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</si>
  <si>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</si>
  <si>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质量安全监管</t>
  </si>
  <si>
    <t>食品安全监管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</si>
  <si>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</si>
  <si>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</si>
  <si>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</si>
  <si>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</si>
  <si>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</si>
  <si>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</si>
  <si>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</si>
  <si>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</si>
  <si>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</si>
  <si>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</si>
  <si>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</si>
  <si>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</si>
  <si>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</si>
  <si>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</si>
  <si>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</si>
  <si>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</si>
  <si>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</si>
  <si>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</si>
  <si>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</si>
  <si>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</si>
  <si>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</si>
  <si>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</si>
  <si>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</si>
  <si>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</si>
  <si>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</si>
  <si>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</si>
  <si>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</si>
  <si>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</si>
  <si>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 xml:space="preserve">     其他国防支出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</si>
  <si>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</si>
  <si>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</si>
  <si>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</si>
  <si>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</si>
  <si>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</si>
  <si>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</si>
  <si>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</si>
  <si>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</si>
  <si>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</si>
  <si>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</si>
  <si>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</si>
  <si>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</si>
  <si>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</si>
  <si>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</si>
  <si>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</si>
  <si>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</si>
  <si>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</si>
  <si>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</si>
  <si>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</si>
  <si>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</si>
  <si>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</si>
  <si>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</si>
  <si>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</si>
  <si>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</si>
  <si>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</si>
  <si>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</si>
  <si>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</si>
  <si>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</si>
  <si>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</si>
  <si>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</si>
  <si>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</si>
  <si>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</si>
  <si>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</si>
  <si>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</si>
  <si>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</si>
  <si>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</si>
  <si>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</si>
  <si>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</si>
  <si>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</si>
  <si>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</si>
  <si>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</si>
  <si>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</si>
  <si>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</si>
  <si>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</si>
  <si>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</si>
  <si>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</si>
  <si>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</si>
  <si>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</si>
  <si>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</si>
  <si>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</si>
  <si>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</si>
  <si>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</si>
  <si>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</si>
  <si>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</si>
  <si>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</si>
  <si>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</si>
  <si>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</si>
  <si>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</si>
  <si>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</si>
  <si>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</si>
  <si>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</si>
  <si>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</si>
  <si>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</si>
  <si>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</si>
  <si>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</si>
  <si>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</si>
  <si>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</si>
  <si>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</si>
  <si>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</si>
  <si>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</si>
  <si>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</si>
  <si>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</si>
  <si>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</si>
  <si>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</si>
  <si>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</si>
  <si>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</si>
  <si>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</si>
  <si>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</si>
  <si>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</si>
  <si>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</si>
  <si>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</si>
  <si>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</si>
  <si>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</si>
  <si>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</si>
  <si>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</si>
  <si>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</si>
  <si>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</si>
  <si>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</si>
  <si>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</si>
  <si>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</si>
  <si>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</si>
  <si>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</si>
  <si>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</si>
  <si>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</si>
  <si>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</si>
  <si>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</si>
  <si>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</si>
  <si>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</si>
  <si>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</si>
  <si>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</si>
  <si>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</si>
  <si>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</si>
  <si>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</si>
  <si>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</si>
  <si>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</si>
  <si>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</si>
  <si>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</si>
  <si>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</si>
  <si>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</si>
  <si>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</si>
  <si>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</si>
  <si>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</si>
  <si>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</si>
  <si>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</si>
  <si>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</si>
  <si>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</si>
  <si>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</si>
  <si>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</si>
  <si>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</si>
  <si>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</si>
  <si>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</si>
  <si>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</si>
  <si>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</si>
  <si>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</si>
  <si>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</si>
  <si>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</si>
  <si>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</si>
  <si>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</si>
  <si>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</si>
  <si>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</si>
  <si>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</si>
  <si>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</si>
  <si>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</si>
  <si>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</si>
  <si>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</si>
  <si>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</si>
  <si>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</si>
  <si>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</si>
  <si>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</si>
  <si>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</si>
  <si>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</si>
  <si>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</si>
  <si>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</si>
  <si>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</si>
  <si>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</si>
  <si>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</si>
  <si>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</si>
  <si>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</si>
  <si>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</si>
  <si>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</si>
  <si>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</si>
  <si>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</si>
  <si>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</si>
  <si>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</si>
  <si>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</si>
  <si>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</si>
  <si>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</si>
  <si>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</si>
  <si>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</si>
  <si>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</si>
  <si>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</si>
  <si>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</si>
  <si>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</si>
  <si>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</si>
  <si>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</si>
  <si>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</si>
  <si>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</si>
  <si>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</si>
  <si>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</si>
  <si>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</si>
  <si>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</si>
  <si>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</si>
  <si>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</si>
  <si>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</si>
  <si>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</si>
  <si>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</si>
  <si>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</si>
  <si>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</si>
  <si>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</si>
  <si>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</si>
  <si>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</si>
  <si>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</si>
  <si>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</si>
  <si>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</si>
  <si>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</si>
  <si>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</si>
  <si>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</si>
  <si>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</si>
  <si>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</si>
  <si>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</si>
  <si>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</si>
  <si>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</si>
  <si>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</si>
  <si>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</si>
  <si>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</si>
  <si>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</si>
  <si>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</si>
  <si>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</si>
  <si>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</si>
  <si>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</si>
  <si>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</si>
  <si>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</si>
  <si>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</si>
  <si>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</si>
  <si>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</si>
  <si>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</si>
  <si>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</si>
  <si>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</si>
  <si>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</si>
  <si>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</si>
  <si>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</si>
  <si>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</si>
  <si>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</si>
  <si>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</si>
  <si>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</si>
  <si>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</si>
  <si>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</si>
  <si>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</si>
  <si>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</si>
  <si>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</si>
  <si>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</si>
  <si>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</si>
  <si>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</si>
  <si>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</si>
  <si>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</si>
  <si>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</si>
  <si>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</si>
  <si>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</si>
  <si>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</si>
  <si>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</si>
  <si>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</si>
  <si>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</si>
  <si>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</si>
  <si>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</si>
  <si>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</si>
  <si>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</si>
  <si>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</si>
  <si>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</si>
  <si>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</si>
  <si>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</si>
  <si>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</si>
  <si>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</si>
  <si>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</si>
  <si>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</si>
  <si>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</si>
  <si>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</si>
  <si>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</si>
  <si>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</si>
  <si>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</si>
  <si>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</si>
  <si>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</si>
  <si>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</si>
  <si>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</si>
  <si>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</si>
  <si>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</si>
  <si>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</si>
  <si>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</si>
  <si>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</si>
  <si>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</si>
  <si>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</si>
  <si>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</si>
  <si>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</si>
  <si>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</si>
  <si>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</si>
  <si>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</si>
  <si>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</si>
  <si>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</si>
  <si>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</si>
  <si>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</si>
  <si>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</si>
  <si>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</si>
  <si>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</si>
  <si>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</si>
  <si>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</si>
  <si>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</si>
  <si>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</si>
  <si>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</si>
  <si>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</si>
  <si>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</si>
  <si>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</si>
  <si>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</si>
  <si>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</si>
  <si>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</si>
  <si>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</si>
  <si>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</si>
  <si>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</si>
  <si>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</si>
  <si>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</si>
  <si>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</si>
  <si>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</si>
  <si>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</si>
  <si>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</si>
  <si>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</si>
  <si>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</si>
  <si>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</si>
  <si>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</si>
  <si>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</si>
  <si>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</si>
  <si>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</si>
  <si>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</si>
  <si>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</si>
  <si>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</si>
  <si>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</si>
  <si>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</si>
  <si>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</si>
  <si>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</si>
  <si>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</si>
  <si>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</si>
  <si>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</si>
  <si>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</si>
  <si>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</si>
  <si>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</si>
  <si>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</si>
  <si>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</si>
  <si>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</si>
  <si>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</si>
  <si>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</si>
  <si>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</si>
  <si>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</si>
  <si>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</si>
  <si>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</si>
  <si>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</si>
  <si>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</si>
  <si>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</si>
  <si>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</si>
  <si>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</si>
  <si>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</si>
  <si>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</si>
  <si>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</si>
  <si>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</si>
  <si>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</si>
  <si>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</si>
  <si>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</si>
  <si>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</si>
  <si>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</si>
  <si>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</si>
  <si>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</si>
  <si>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</si>
  <si>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</si>
  <si>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</si>
  <si>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</si>
  <si>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</si>
  <si>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</si>
  <si>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</si>
  <si>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</si>
  <si>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</si>
  <si>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</si>
  <si>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</si>
  <si>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</si>
  <si>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</si>
  <si>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</si>
  <si>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</si>
  <si>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</si>
  <si>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</si>
  <si>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</si>
  <si>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</si>
  <si>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</si>
  <si>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</si>
  <si>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</si>
  <si>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</si>
  <si>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</si>
  <si>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</si>
  <si>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</si>
  <si>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</si>
  <si>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</si>
  <si>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</si>
  <si>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</si>
  <si>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</si>
  <si>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</si>
  <si>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</si>
  <si>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</si>
  <si>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</si>
  <si>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</si>
  <si>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</si>
  <si>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</si>
  <si>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</si>
  <si>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</si>
  <si>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</si>
  <si>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</si>
  <si>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</si>
  <si>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</si>
  <si>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</si>
  <si>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</si>
  <si>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</si>
  <si>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</si>
  <si>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</si>
  <si>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</si>
  <si>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</si>
  <si>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</si>
  <si>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</si>
  <si>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</si>
  <si>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</si>
  <si>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</si>
  <si>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</si>
  <si>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</si>
  <si>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</si>
  <si>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</si>
  <si>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</si>
  <si>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</si>
  <si>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</si>
  <si>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</si>
  <si>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</si>
  <si>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</si>
  <si>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</si>
  <si>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</si>
  <si>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</si>
  <si>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</si>
  <si>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</si>
  <si>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</si>
  <si>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</si>
  <si>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</si>
  <si>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</si>
  <si>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</si>
  <si>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</si>
  <si>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</si>
  <si>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</si>
  <si>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</si>
  <si>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</si>
  <si>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</si>
  <si>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</si>
  <si>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</si>
  <si>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</si>
  <si>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</si>
  <si>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</si>
  <si>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</si>
  <si>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</si>
  <si>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</si>
  <si>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</si>
  <si>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</si>
  <si>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</si>
  <si>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</si>
  <si>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</si>
  <si>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</si>
  <si>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</si>
  <si>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</si>
  <si>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</si>
  <si>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</si>
  <si>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</si>
  <si>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</si>
  <si>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</si>
  <si>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</si>
  <si>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</si>
  <si>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</si>
  <si>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</si>
  <si>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</si>
  <si>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</si>
  <si>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</si>
  <si>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</si>
  <si>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</si>
  <si>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</si>
  <si>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</si>
  <si>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</si>
  <si>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</si>
  <si>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</si>
  <si>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</si>
  <si>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</si>
  <si>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</si>
  <si>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</si>
  <si>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</si>
  <si>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</si>
  <si>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</si>
  <si>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</si>
  <si>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</si>
  <si>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</si>
  <si>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</si>
  <si>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</si>
  <si>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</si>
  <si>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</si>
  <si>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</si>
  <si>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</si>
  <si>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</si>
  <si>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</si>
  <si>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</si>
  <si>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</si>
  <si>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</si>
  <si>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</si>
  <si>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</si>
  <si>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</si>
  <si>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</si>
  <si>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</si>
  <si>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</si>
  <si>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</si>
  <si>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</si>
  <si>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</si>
  <si>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</si>
  <si>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</si>
  <si>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</si>
  <si>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</si>
  <si>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</si>
  <si>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</si>
  <si>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</si>
  <si>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</si>
  <si>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</si>
  <si>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</si>
  <si>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</si>
  <si>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</si>
  <si>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</si>
  <si>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</si>
  <si>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</si>
  <si>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</si>
  <si>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</si>
  <si>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</si>
  <si>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</si>
  <si>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</si>
  <si>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</si>
  <si>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</si>
  <si>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</si>
  <si>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</si>
  <si>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</si>
  <si>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</si>
  <si>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</si>
  <si>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</si>
  <si>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</si>
  <si>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</si>
  <si>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</si>
  <si>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</si>
  <si>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</si>
  <si>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</si>
  <si>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</si>
  <si>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</si>
  <si>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</si>
  <si>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</si>
  <si>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</si>
  <si>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</si>
  <si>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</si>
  <si>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</si>
  <si>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</si>
  <si>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</si>
  <si>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</si>
  <si>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</si>
  <si>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</si>
  <si>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</si>
  <si>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</si>
  <si>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</si>
  <si>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</si>
  <si>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</si>
  <si>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</si>
  <si>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</si>
  <si>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</si>
  <si>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</si>
  <si>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</si>
  <si>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</si>
  <si>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</si>
  <si>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</si>
  <si>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</si>
  <si>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</si>
  <si>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</si>
  <si>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</si>
  <si>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</si>
  <si>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</si>
  <si>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</si>
  <si>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</si>
  <si>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 xml:space="preserve">  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</si>
  <si>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</si>
  <si>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</si>
  <si>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</si>
  <si>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</si>
  <si>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</si>
  <si>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</si>
  <si>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</si>
  <si>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</si>
  <si>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</si>
  <si>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</si>
  <si>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</si>
  <si>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</si>
  <si>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</si>
  <si>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</si>
  <si>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</si>
  <si>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</si>
  <si>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</si>
  <si>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</si>
  <si>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</si>
  <si>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</si>
  <si>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</si>
  <si>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</si>
  <si>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</si>
  <si>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</si>
  <si>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</si>
  <si>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</si>
  <si>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</si>
  <si>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</si>
  <si>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</si>
  <si>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</si>
  <si>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</si>
  <si>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</si>
  <si>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</si>
  <si>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</si>
  <si>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</si>
  <si>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</si>
  <si>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</si>
  <si>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</si>
  <si>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</si>
  <si>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</si>
  <si>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</si>
  <si>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</si>
  <si>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</si>
  <si>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</si>
  <si>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</si>
  <si>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</si>
  <si>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</si>
  <si>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</si>
  <si>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</si>
  <si>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</si>
  <si>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</si>
  <si>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</si>
  <si>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</si>
  <si>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</si>
  <si>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</si>
  <si>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</si>
  <si>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</si>
  <si>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</si>
  <si>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</si>
  <si>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</si>
  <si>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</si>
  <si>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</si>
  <si>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</si>
  <si>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</si>
  <si>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</si>
  <si>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</si>
  <si>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</si>
  <si>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</si>
  <si>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</si>
  <si>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</si>
  <si>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</si>
  <si>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</si>
  <si>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</si>
  <si>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</si>
  <si>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</si>
  <si>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</si>
  <si>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</si>
  <si>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</si>
  <si>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</si>
  <si>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</si>
  <si>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</si>
  <si>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</si>
  <si>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</si>
  <si>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</si>
  <si>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</si>
  <si>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</si>
  <si>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</si>
  <si>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</si>
  <si>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</si>
  <si>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</si>
  <si>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</si>
  <si>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</si>
  <si>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</si>
  <si>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</si>
  <si>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</si>
  <si>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</si>
  <si>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</si>
  <si>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</si>
  <si>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</si>
  <si>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</si>
  <si>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</si>
  <si>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</si>
  <si>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</si>
  <si>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</si>
  <si>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</si>
  <si>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</si>
  <si>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</si>
  <si>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</si>
  <si>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</si>
  <si>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</si>
  <si>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</si>
  <si>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</si>
  <si>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</si>
  <si>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</si>
  <si>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</si>
  <si>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</si>
  <si>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</si>
  <si>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</si>
  <si>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</si>
  <si>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</si>
  <si>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</si>
  <si>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</si>
  <si>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</si>
  <si>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</si>
  <si>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</si>
  <si>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</si>
  <si>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</si>
  <si>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</si>
  <si>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</si>
  <si>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</si>
  <si>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</si>
  <si>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</si>
  <si>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</si>
  <si>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</si>
  <si>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</si>
  <si>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</si>
  <si>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</si>
  <si>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</si>
  <si>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</si>
  <si>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</si>
  <si>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</si>
  <si>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</si>
  <si>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</si>
  <si>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</si>
  <si>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</si>
  <si>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</si>
  <si>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</si>
  <si>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</si>
  <si>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</si>
  <si>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</si>
  <si>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</si>
  <si>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</si>
  <si>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</si>
  <si>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</si>
  <si>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</si>
  <si>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</si>
  <si>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</si>
  <si>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</si>
  <si>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</si>
  <si>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</si>
  <si>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</si>
  <si>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</si>
  <si>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</si>
  <si>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</si>
  <si>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</si>
  <si>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</si>
  <si>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</si>
  <si>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</si>
  <si>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</si>
  <si>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</si>
  <si>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</si>
  <si>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</si>
  <si>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</si>
  <si>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</si>
  <si>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</si>
  <si>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</si>
  <si>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</si>
  <si>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</si>
  <si>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</si>
  <si>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</si>
  <si>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</si>
  <si>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</si>
  <si>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</si>
  <si>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</si>
  <si>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</si>
  <si>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</si>
  <si>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</si>
  <si>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</si>
  <si>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</si>
  <si>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</si>
  <si>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</si>
  <si>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</si>
  <si>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</si>
  <si>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</si>
  <si>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</si>
  <si>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</si>
  <si>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</si>
  <si>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</si>
  <si>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</si>
  <si>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</si>
  <si>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</si>
  <si>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</si>
  <si>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</si>
  <si>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</si>
  <si>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</si>
  <si>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</si>
  <si>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</si>
  <si>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</si>
  <si>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</si>
  <si>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</si>
  <si>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</si>
  <si>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</si>
  <si>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</si>
  <si>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</si>
  <si>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</si>
  <si>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</si>
  <si>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</si>
  <si>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</si>
  <si>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</si>
  <si>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</si>
  <si>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</si>
  <si>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</si>
  <si>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</si>
  <si>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</si>
  <si>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</si>
  <si>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</si>
  <si>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</si>
  <si>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</si>
  <si>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</si>
  <si>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</si>
  <si>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</si>
  <si>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</si>
  <si>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</si>
  <si>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</si>
  <si>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</si>
  <si>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</si>
  <si>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</si>
  <si>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</si>
  <si>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</si>
  <si>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</si>
  <si>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</si>
  <si>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</si>
  <si>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</si>
  <si>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</si>
  <si>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</si>
  <si>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</si>
  <si>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</si>
  <si>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</si>
  <si>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</si>
  <si>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</si>
  <si>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</si>
  <si>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</si>
  <si>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</si>
  <si>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</si>
  <si>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</si>
  <si>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</si>
  <si>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</si>
  <si>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</si>
  <si>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</si>
  <si>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</si>
  <si>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</si>
  <si>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</si>
  <si>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</si>
  <si>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</si>
  <si>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</si>
  <si>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</si>
  <si>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</si>
  <si>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</si>
  <si>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</si>
  <si>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</si>
  <si>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</si>
  <si>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</si>
  <si>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</si>
  <si>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</si>
  <si>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</si>
  <si>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</si>
  <si>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</si>
  <si>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</si>
  <si>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</si>
  <si>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</si>
  <si>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</si>
  <si>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</si>
  <si>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</si>
  <si>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</si>
  <si>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</si>
  <si>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</si>
  <si>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</si>
  <si>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</si>
  <si>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</si>
  <si>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</si>
  <si>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</si>
  <si>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</si>
  <si>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</si>
  <si>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</si>
  <si>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</si>
  <si>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</si>
  <si>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</si>
  <si>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</si>
  <si>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</si>
  <si>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</si>
  <si>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</si>
  <si>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</si>
  <si>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</si>
  <si>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</si>
  <si>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</si>
  <si>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</si>
  <si>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</si>
  <si>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</si>
  <si>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</si>
  <si>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</si>
  <si>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</si>
  <si>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</si>
  <si>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</si>
  <si>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</si>
  <si>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</si>
  <si>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</si>
  <si>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</si>
  <si>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</si>
  <si>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</si>
  <si>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</si>
  <si>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</si>
  <si>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</si>
  <si>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</si>
  <si>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</si>
  <si>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</si>
  <si>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</si>
  <si>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</si>
  <si>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</si>
  <si>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</si>
  <si>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</si>
  <si>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</si>
  <si>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</si>
  <si>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</si>
  <si>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</si>
  <si>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</si>
  <si>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</si>
  <si>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</si>
  <si>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</si>
  <si>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</si>
  <si>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</si>
  <si>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</si>
  <si>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</si>
  <si>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</si>
  <si>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</si>
  <si>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</si>
  <si>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</si>
  <si>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</si>
  <si>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</si>
  <si>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</si>
  <si>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</si>
  <si>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</si>
  <si>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</si>
  <si>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</si>
  <si>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</si>
  <si>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</si>
  <si>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</si>
  <si>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</si>
  <si>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</si>
  <si>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</si>
  <si>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</si>
  <si>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</si>
  <si>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</si>
  <si>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</si>
  <si>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</si>
  <si>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</si>
  <si>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注：本表详细反映2021年一般公共预算本级支出情况，按预算法要求细化到功能分类项级科目。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</si>
  <si>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</si>
  <si>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</si>
  <si>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</si>
  <si>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</si>
  <si>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</si>
  <si>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</si>
  <si>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</si>
  <si>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</si>
  <si>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</si>
  <si>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</si>
  <si>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</si>
  <si>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</si>
  <si>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</si>
  <si>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</si>
  <si>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</si>
  <si>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</si>
  <si>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</si>
  <si>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</si>
  <si>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</si>
  <si>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</si>
  <si>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</si>
  <si>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</si>
  <si>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</si>
  <si>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</si>
  <si>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</si>
  <si>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</si>
  <si>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</si>
  <si>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</si>
  <si>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</si>
  <si>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</si>
  <si>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</si>
  <si>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</si>
  <si>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</si>
  <si>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</si>
  <si>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</si>
  <si>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</si>
  <si>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</si>
  <si>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</si>
  <si>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</si>
  <si>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</si>
  <si>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</si>
  <si>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</si>
  <si>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</si>
  <si>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</si>
  <si>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</si>
  <si>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</si>
  <si>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</si>
  <si>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</si>
  <si>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</si>
  <si>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</si>
  <si>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</si>
  <si>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</si>
  <si>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</si>
  <si>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</si>
  <si>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</si>
  <si>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</si>
  <si>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</si>
  <si>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</si>
  <si>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</si>
  <si>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</si>
  <si>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</si>
  <si>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</si>
  <si>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</si>
  <si>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</si>
  <si>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</si>
  <si>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</si>
  <si>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</si>
  <si>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</si>
  <si>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</si>
  <si>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</si>
  <si>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</si>
  <si>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</si>
  <si>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</si>
  <si>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</si>
  <si>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</si>
  <si>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</si>
  <si>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</si>
  <si>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</si>
  <si>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</si>
  <si>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</si>
  <si>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</si>
  <si>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</si>
  <si>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</si>
  <si>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</si>
  <si>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</si>
  <si>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</si>
  <si>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</si>
  <si>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</si>
  <si>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</si>
  <si>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</si>
  <si>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</si>
  <si>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</si>
  <si>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</si>
  <si>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</si>
  <si>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</si>
  <si>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</si>
  <si>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</si>
  <si>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</si>
  <si>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</si>
  <si>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</si>
  <si>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</si>
  <si>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</si>
  <si>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</si>
  <si>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</si>
  <si>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</si>
  <si>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</si>
  <si>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</si>
  <si>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</si>
  <si>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</si>
  <si>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</si>
  <si>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</si>
  <si>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</si>
  <si>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</si>
  <si>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</si>
  <si>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</si>
  <si>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</si>
  <si>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</si>
  <si>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</si>
  <si>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</si>
  <si>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</si>
  <si>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</si>
  <si>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</si>
  <si>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</si>
  <si>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</si>
  <si>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</si>
  <si>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</si>
  <si>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</si>
  <si>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</si>
  <si>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</si>
  <si>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</si>
  <si>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</si>
  <si>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</si>
  <si>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</si>
  <si>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</si>
  <si>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</si>
  <si>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</si>
  <si>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</si>
  <si>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</si>
  <si>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</si>
  <si>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</si>
  <si>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</si>
  <si>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</si>
  <si>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</si>
  <si>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</si>
  <si>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</si>
  <si>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</si>
  <si>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</si>
  <si>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</si>
  <si>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</si>
  <si>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</si>
  <si>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</si>
  <si>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</si>
  <si>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</si>
  <si>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</si>
  <si>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</si>
  <si>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</si>
  <si>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</si>
  <si>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调整
预算数</t>
  </si>
  <si>
    <t>2019年完成数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</si>
  <si>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</si>
  <si>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</si>
  <si>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</si>
  <si>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</si>
  <si>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</si>
  <si>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</si>
  <si>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</si>
  <si>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</si>
  <si>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</si>
  <si>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</si>
  <si>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</si>
  <si>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</si>
  <si>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</si>
  <si>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</si>
  <si>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</si>
  <si>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</si>
  <si>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</si>
  <si>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</si>
  <si>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</si>
  <si>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</si>
  <si>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</si>
  <si>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</si>
  <si>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</si>
  <si>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</si>
  <si>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</si>
  <si>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</si>
  <si>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</si>
  <si>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</si>
  <si>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</si>
  <si>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</si>
  <si>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t>关于2021年镇级政府性基金预算收支执行情况的说明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</si>
  <si>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2021年镇本级政府性基金预算收入年初预算为0万元，变动预算为0万元，执行数为0万元。
    政府性基金预算本级收入加上上级补助收入、上年结转等，收入总计275.70万元。
    二、2021年镇本级政府性基金预算收入。
    2021年镇本级政府性基金预算支出年初预算为72.85万元，变动预算为275.70万元，执行数为275.70万元，较上年下降10.6%，其中：城乡社区支出下降30.7%，主要是农村公路建设投入减少，相应减少支出。
    政府性基金预算本级支出加上结转下年，支出总计275.70万元。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</si>
  <si>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</si>
  <si>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</si>
  <si>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</si>
  <si>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</si>
  <si>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</si>
  <si>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</si>
  <si>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</si>
  <si>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</si>
  <si>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</si>
  <si>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</si>
  <si>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</si>
  <si>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</si>
  <si>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</si>
  <si>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</si>
  <si>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</si>
  <si>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</si>
  <si>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</si>
  <si>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</si>
  <si>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</si>
  <si>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</si>
  <si>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</si>
  <si>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</si>
  <si>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</si>
  <si>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</si>
  <si>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</si>
  <si>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</si>
  <si>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</si>
  <si>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</si>
  <si>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</si>
  <si>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</si>
  <si>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</si>
  <si>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</si>
  <si>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</si>
  <si>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</si>
  <si>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</si>
  <si>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</si>
  <si>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</si>
  <si>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</si>
  <si>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</si>
  <si>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</si>
  <si>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</si>
  <si>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</si>
  <si>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</si>
  <si>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</si>
  <si>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</si>
  <si>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</si>
  <si>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</si>
  <si>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</si>
  <si>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</si>
  <si>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</si>
  <si>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</si>
  <si>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</si>
  <si>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</si>
  <si>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</si>
  <si>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</si>
  <si>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</si>
  <si>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</si>
  <si>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</si>
  <si>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</si>
  <si>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</si>
  <si>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</si>
  <si>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</si>
  <si>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</si>
  <si>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</si>
  <si>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</si>
  <si>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</si>
  <si>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</si>
  <si>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</si>
  <si>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</si>
  <si>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</si>
  <si>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国有土地使用权出让收入补助</t>
  </si>
  <si>
    <t xml:space="preserve">   抗疫特别国债</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</si>
  <si>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</si>
  <si>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</si>
  <si>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</si>
  <si>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</si>
  <si>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</si>
  <si>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</si>
  <si>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</si>
  <si>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</si>
  <si>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</si>
  <si>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</si>
  <si>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</si>
  <si>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</si>
  <si>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</si>
  <si>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</si>
  <si>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</si>
  <si>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</si>
  <si>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</si>
  <si>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</si>
  <si>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</si>
  <si>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</si>
  <si>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</si>
  <si>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</si>
  <si>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</si>
  <si>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</si>
  <si>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</si>
  <si>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</si>
  <si>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</si>
  <si>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</si>
  <si>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</si>
  <si>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关于2021年镇级国有资本经营预算收支执行情况的
说明</t>
  </si>
  <si>
    <t xml:space="preserve">    国有资本经营预算是对国有资本收益作出支出安排的收支预算。
      一、2021年市本级国有资本经营预算收入。
    2021年市本级国有资本经营预算收入年初预算为  亿元，调整预算为  亿元，变动预算为  亿元，执行数为  亿元，较上年增长/下降  %，主要是  。
    国有资本经营预算本级收入加中央补助和上年结转等，收入总计  亿元。
      二、2021年市本级国有资本经营预算支出。
    2021年市本级国有资本经营预算支出年初预算为  亿元，调整预算为  亿元，变动预算为  亿元，执行数为  亿元，较上年增长/下降  %。主要是  。
    国有资本经营预算本级支出加上调出资金、补助区县和结转下年等，支出总计  亿元。</t>
  </si>
  <si>
    <t>表12</t>
  </si>
  <si>
    <t>2021年全镇社会保险基金预算收支执行表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</si>
  <si>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</si>
  <si>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</si>
  <si>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</si>
  <si>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</si>
  <si>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</si>
  <si>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</si>
  <si>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</si>
  <si>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</si>
  <si>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</si>
  <si>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</si>
  <si>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</si>
  <si>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</si>
  <si>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</si>
  <si>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</si>
  <si>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</si>
  <si>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</si>
  <si>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</si>
  <si>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</si>
  <si>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关于2021年社会保险基金预算收支执行情况的说明</t>
  </si>
  <si>
    <t xml:space="preserve">    社会保险基金预算是对社会保险缴款、一般公共预算安排和其他方式筹集的资金，专项用于社会保险的收支预算。社会保险基金实行全市统筹的体制。
     一、2021年全市社会保险基金预算收入。
    2021年全市社会保险基金预算收入  亿元，增长/下降  %。其中，基本养老保险基金收入  亿元，基本医疗保险基金收入  亿元，失业保险基金收入  亿元，工伤保险基金收入  亿元。
    二、2021年全市社会保险基金预算支出。
    2021年全市社会保险基金预算支出  亿元，增长/下降  %。其中，基本养老保险基金支出  亿元，基本医疗保险基金支出  亿元，失业保险基金支出  亿元，工伤保险基金支出  亿元。
    2021年全市社会保险基金预算当年结余  亿元，历年滚存结余  亿元。</t>
  </si>
  <si>
    <t>表13</t>
  </si>
  <si>
    <t xml:space="preserve">2022年镇级一般公共预算收支预算表 </t>
  </si>
  <si>
    <t>2021年预算数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</si>
  <si>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</si>
  <si>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</si>
  <si>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</si>
  <si>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</si>
  <si>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</si>
  <si>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</si>
  <si>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</si>
  <si>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</si>
  <si>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</si>
  <si>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</si>
  <si>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关于2022年镇级一般公共预算收支预算的说明</t>
  </si>
  <si>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2022年镇本级一般公共预算收入年初预算为2590.69万元，较上年减少19.8%。其中，税收收入815万元，较上年减少17.2%；非税收入30万元，较上年增长50%。
    一般公共预算本级收入加上上级补助、动用预算稳定调节基金、上年结余等，收入总计2590.69万元。
    二、 2022年镇本级一般公共预算支出。
    2022年镇本级一般公共预算支出年初预算为2590.69万元，较上年减少19.7%。其中：一般公共服务支出减少0.2%、社会保障和就业支出减少13.2%、节能环保支出减少100%、交通运输支出减少100%、住房保障支出减少46.9%、灾害防治及应急管理支出减少100%等，主要是各类工程大部分在上年度完成，减少相应支出。
    一般公共预算本级支出加上上解上级支出、安排预算稳定调节基金等，支出总计2590.69万元。</t>
  </si>
  <si>
    <t>表14</t>
  </si>
  <si>
    <t xml:space="preserve">2022年镇级一般公共预算本级支出预算表 </t>
  </si>
  <si>
    <t>科目编码</t>
  </si>
  <si>
    <t>科目名称</t>
  </si>
  <si>
    <t>合  计</t>
  </si>
  <si>
    <t>合计</t>
  </si>
  <si>
    <t>201</t>
  </si>
  <si>
    <t xml:space="preserve">  20101</t>
  </si>
  <si>
    <t xml:space="preserve">  人大事务</t>
  </si>
  <si>
    <t>   2010102</t>
  </si>
  <si>
    <t>  一般行政管理事务</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</si>
  <si>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</si>
  <si>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</si>
  <si>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</si>
  <si>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</si>
  <si>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</si>
  <si>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</si>
  <si>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20106</t>
  </si>
  <si>
    <t xml:space="preserve">  财政事务</t>
  </si>
  <si>
    <t xml:space="preserve">    2010601</t>
  </si>
  <si>
    <t xml:space="preserve">  20113</t>
  </si>
  <si>
    <t xml:space="preserve">  商贸事务</t>
  </si>
  <si>
    <t xml:space="preserve">    2011308</t>
  </si>
  <si>
    <t xml:space="preserve">    招商引资</t>
  </si>
  <si>
    <t> 20133</t>
  </si>
  <si>
    <t> 宣传事务</t>
  </si>
  <si>
    <t>   2013304</t>
  </si>
  <si>
    <t>  宣传管理</t>
  </si>
  <si>
    <t>203</t>
  </si>
  <si>
    <t xml:space="preserve">  20399</t>
  </si>
  <si>
    <t xml:space="preserve">  其他国防支出</t>
  </si>
  <si>
    <t xml:space="preserve">    2039999</t>
  </si>
  <si>
    <t xml:space="preserve">    其他国防支出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</si>
  <si>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</si>
  <si>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</si>
  <si>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</si>
  <si>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</si>
  <si>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</si>
  <si>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</si>
  <si>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</si>
  <si>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</si>
  <si>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</si>
  <si>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</si>
  <si>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</si>
  <si>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</si>
  <si>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</si>
  <si>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</si>
  <si>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</si>
  <si>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</si>
  <si>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</si>
  <si>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</si>
  <si>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</si>
  <si>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</si>
  <si>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</si>
  <si>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</si>
  <si>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20828</t>
  </si>
  <si>
    <t xml:space="preserve">  退役军人管理事务</t>
  </si>
  <si>
    <t xml:space="preserve">    2082850</t>
  </si>
  <si>
    <t xml:space="preserve">    事业运行</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</si>
  <si>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</si>
  <si>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</si>
  <si>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</si>
  <si>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</si>
  <si>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</si>
  <si>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</si>
  <si>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</si>
  <si>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</si>
  <si>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</si>
  <si>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</si>
  <si>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</si>
  <si>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212</t>
  </si>
  <si>
    <t xml:space="preserve">  21201</t>
  </si>
  <si>
    <t xml:space="preserve">  城乡社区管理事务</t>
  </si>
  <si>
    <t xml:space="preserve">    2120104</t>
  </si>
  <si>
    <t xml:space="preserve">    城管执法</t>
  </si>
  <si>
    <t xml:space="preserve">  21202</t>
  </si>
  <si>
    <t xml:space="preserve">  城乡社区规划与管理</t>
  </si>
  <si>
    <t xml:space="preserve">    2120201</t>
  </si>
  <si>
    <t xml:space="preserve">    城乡社区规划与管理</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</si>
  <si>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</si>
  <si>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</si>
  <si>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</si>
  <si>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</si>
  <si>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</si>
  <si>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</si>
  <si>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</si>
  <si>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</si>
  <si>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</si>
  <si>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</si>
  <si>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</si>
  <si>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</si>
  <si>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</si>
  <si>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</si>
  <si>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</si>
  <si>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</si>
  <si>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</si>
  <si>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227</t>
  </si>
  <si>
    <t>预备费</t>
  </si>
  <si>
    <t>229</t>
  </si>
  <si>
    <t xml:space="preserve">  22902</t>
  </si>
  <si>
    <t xml:space="preserve">  年初预留</t>
  </si>
  <si>
    <t xml:space="preserve">    2290201</t>
  </si>
  <si>
    <t xml:space="preserve">    年初预留</t>
  </si>
  <si>
    <t>注：本表详细反映2022年一般公共预算支出情况，按预算法要求细化到功能分类项级科目。</t>
  </si>
  <si>
    <r>
      <rPr>
        <sz val="12"/>
        <rFont val="宋体"/>
        <charset val="134"/>
      </rPr>
      <t>表</t>
    </r>
    <r>
      <rPr>
        <sz val="12"/>
        <rFont val="Arial"/>
        <charset val="134"/>
      </rPr>
      <t>15</t>
    </r>
  </si>
  <si>
    <t>（按功能分类科目的基本支出和项目支出）
                                                              单位：万元</t>
  </si>
  <si>
    <t>基本支出</t>
  </si>
  <si>
    <t>项目支出</t>
  </si>
  <si>
    <t xml:space="preserve">    2010101</t>
  </si>
  <si>
    <t xml:space="preserve">    2010108</t>
  </si>
  <si>
    <t xml:space="preserve">    2010308</t>
  </si>
  <si>
    <t xml:space="preserve">  20111</t>
  </si>
  <si>
    <t xml:space="preserve">    2011101</t>
  </si>
  <si>
    <t xml:space="preserve">  20131</t>
  </si>
  <si>
    <t xml:space="preserve">    2013101</t>
  </si>
  <si>
    <t xml:space="preserve">  20132</t>
  </si>
  <si>
    <t xml:space="preserve">    2013299</t>
  </si>
  <si>
    <t xml:space="preserve">  20138</t>
  </si>
  <si>
    <t xml:space="preserve">    2013816</t>
  </si>
  <si>
    <t xml:space="preserve">    2080106</t>
  </si>
  <si>
    <t xml:space="preserve">    2080501</t>
  </si>
  <si>
    <t xml:space="preserve">  20808</t>
  </si>
  <si>
    <t xml:space="preserve">    2080801</t>
  </si>
  <si>
    <t xml:space="preserve">    2080803</t>
  </si>
  <si>
    <t xml:space="preserve">  20810</t>
  </si>
  <si>
    <t xml:space="preserve">    2081002</t>
  </si>
  <si>
    <t xml:space="preserve">  20811</t>
  </si>
  <si>
    <t xml:space="preserve">    2081104</t>
  </si>
  <si>
    <t xml:space="preserve">    2081107</t>
  </si>
  <si>
    <t xml:space="preserve">    2081199</t>
  </si>
  <si>
    <t xml:space="preserve">  20820</t>
  </si>
  <si>
    <t xml:space="preserve">    2082001</t>
  </si>
  <si>
    <t xml:space="preserve">  20821</t>
  </si>
  <si>
    <t xml:space="preserve">    2082101</t>
  </si>
  <si>
    <t xml:space="preserve">    2082102</t>
  </si>
  <si>
    <t xml:space="preserve">  20825</t>
  </si>
  <si>
    <t xml:space="preserve">    2082501</t>
  </si>
  <si>
    <t xml:space="preserve">    2082502</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</si>
  <si>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
单位为保障其机构正常运转、完成日常工作任务所发生的支出，包括人员经费和公用经费；项目支出，
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</si>
  <si>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</si>
  <si>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</si>
  <si>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</si>
  <si>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</si>
  <si>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</si>
  <si>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</si>
  <si>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</si>
  <si>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</si>
  <si>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</si>
  <si>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</si>
  <si>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</si>
  <si>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</si>
  <si>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</si>
  <si>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</si>
  <si>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</si>
  <si>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</si>
  <si>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</si>
  <si>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</si>
  <si>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</si>
  <si>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</si>
  <si>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</si>
  <si>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</si>
  <si>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</si>
  <si>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</si>
  <si>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</si>
  <si>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</si>
  <si>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</si>
  <si>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</si>
  <si>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</si>
  <si>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</si>
  <si>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</si>
  <si>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</si>
  <si>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</si>
  <si>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</si>
  <si>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</si>
  <si>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</si>
  <si>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</si>
  <si>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</si>
  <si>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</si>
  <si>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</si>
  <si>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</si>
  <si>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</si>
  <si>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</si>
  <si>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</si>
  <si>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</si>
  <si>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</si>
  <si>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</si>
  <si>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</si>
  <si>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</si>
  <si>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</si>
  <si>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</si>
  <si>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</si>
  <si>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</si>
  <si>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</si>
  <si>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</si>
  <si>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</si>
  <si>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</si>
  <si>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</si>
  <si>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</si>
  <si>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</si>
  <si>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</si>
  <si>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</si>
  <si>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</si>
  <si>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</si>
  <si>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</si>
  <si>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</si>
  <si>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</si>
  <si>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</si>
  <si>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</si>
  <si>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</si>
  <si>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</si>
  <si>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</si>
  <si>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</si>
  <si>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</si>
  <si>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</si>
  <si>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</si>
  <si>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</si>
  <si>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</si>
  <si>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</si>
  <si>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</si>
  <si>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</si>
  <si>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</si>
  <si>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</si>
  <si>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</si>
  <si>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</si>
  <si>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</si>
  <si>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</si>
  <si>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</si>
  <si>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</si>
  <si>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</si>
  <si>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</si>
  <si>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</si>
  <si>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</si>
  <si>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</si>
  <si>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</si>
  <si>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</si>
  <si>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</si>
  <si>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</si>
  <si>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</si>
  <si>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</si>
  <si>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</si>
  <si>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</si>
  <si>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</si>
  <si>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</si>
  <si>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</si>
  <si>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</si>
  <si>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</si>
  <si>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</si>
  <si>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</si>
  <si>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</si>
  <si>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</si>
  <si>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</si>
  <si>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</si>
  <si>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</si>
  <si>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</si>
  <si>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</si>
  <si>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</si>
  <si>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</si>
  <si>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</si>
  <si>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</si>
  <si>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</si>
  <si>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体制补助收入</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</si>
  <si>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</si>
  <si>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</si>
  <si>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</si>
  <si>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</si>
  <si>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</si>
  <si>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</si>
  <si>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</si>
  <si>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</si>
  <si>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</si>
  <si>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</si>
  <si>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</si>
  <si>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</si>
  <si>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</si>
  <si>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</si>
  <si>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</si>
  <si>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</si>
  <si>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</si>
  <si>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</si>
  <si>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</si>
  <si>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</si>
  <si>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</si>
  <si>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</si>
  <si>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</si>
  <si>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注：本表详细反映2022年一般公共预算转移支付收入和转移支付支出情况。
    </t>
  </si>
  <si>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</si>
  <si>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</si>
  <si>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</si>
  <si>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</si>
  <si>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</si>
  <si>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</si>
  <si>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</si>
  <si>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</si>
  <si>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</si>
  <si>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</si>
  <si>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</si>
  <si>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</si>
  <si>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</si>
  <si>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</si>
  <si>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</si>
  <si>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</si>
  <si>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</si>
  <si>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</si>
  <si>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</si>
  <si>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</si>
  <si>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</si>
  <si>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</si>
  <si>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</si>
  <si>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</si>
  <si>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</si>
  <si>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</si>
  <si>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</si>
  <si>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</si>
  <si>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</si>
  <si>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</si>
  <si>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</si>
  <si>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</si>
  <si>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</si>
  <si>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</si>
  <si>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</si>
  <si>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</si>
  <si>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</si>
  <si>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</si>
  <si>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</si>
  <si>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</si>
  <si>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</si>
  <si>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</si>
  <si>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</si>
  <si>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</si>
  <si>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</si>
  <si>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</si>
  <si>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</si>
  <si>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</si>
  <si>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</si>
  <si>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</si>
  <si>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</si>
  <si>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</si>
  <si>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</si>
  <si>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</si>
  <si>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</si>
  <si>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</si>
  <si>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</si>
  <si>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</si>
  <si>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</si>
  <si>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六、抗疫特别国债安排支出</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</si>
  <si>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</si>
  <si>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</si>
  <si>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</si>
  <si>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</si>
  <si>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</si>
  <si>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</si>
  <si>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</si>
  <si>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</si>
  <si>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</si>
  <si>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t>关于2022年镇级政府性基金预算收支预算的说明</t>
  </si>
  <si>
    <t xml:space="preserve">    政府性基金预算是对依照法律、行政法规的规定在一定期限内向特定对象征收、收取或者以其他方式筹集的资金，专项用于特定公共事业发展的收支预算。
    一、2022年镇本级政府性基金预算收入。
    2022年镇本级政府性基金预算收入年初预算为0万元。
    政府性基金预算本级收入加上上年结余，收入总计60.14万元。
    二、2022年镇本级政府性基金预算收入。
    2022年镇本级政府性基金预算支出年初预算为60.14万元，较上年下降17.45%，主要是政府性基金上级补助收入减少相应减少支出安排。
    政府性基金预算本级支出加上结转下年，支出总计60.14万元。</t>
  </si>
  <si>
    <t>表21</t>
  </si>
  <si>
    <t xml:space="preserve">2022年镇级政府性基金预算本级支出预算表 </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</si>
  <si>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</si>
  <si>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</si>
  <si>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</si>
  <si>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</si>
  <si>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</si>
  <si>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</si>
  <si>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</si>
  <si>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</si>
  <si>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</si>
  <si>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</si>
  <si>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</si>
  <si>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</si>
  <si>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</si>
  <si>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</si>
  <si>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</si>
  <si>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</si>
  <si>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t>关于2022年镇级国有资本经营预算收支预算的说明</t>
  </si>
  <si>
    <t xml:space="preserve">    国有资本经营预算是对国有资本收益作出支出安排的收支预算。
      一、2022年市本级国有资本经营预算收入。
    2022年市本级国有资本经营预算收入年初预算为  亿元，较上年增长/下降  %，主要是  。
    国有资本经营预算本级收入加中央补助和上年结转等，收入总计  亿元。
      二、2022年市本级国有资本经营预算支出。
    2022年市本级国有资本经营预算支出年初预算为  亿元，较上年增长/下降  %。主要是  。
    国有资本经营预算本级支出加上调出资金、补助区县和结转下年等，支出总计  亿元。</t>
  </si>
  <si>
    <t>表24</t>
  </si>
  <si>
    <t>2022年重庆市永川区青峰镇社会保险基金收入预算表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</si>
  <si>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</si>
  <si>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</si>
  <si>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</si>
  <si>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</si>
  <si>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</si>
  <si>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</si>
  <si>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</si>
  <si>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</si>
  <si>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</si>
  <si>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</si>
  <si>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</si>
  <si>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</si>
  <si>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</si>
  <si>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2022年重庆市永川区青峰镇社会保险基金支出预算表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</si>
  <si>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</si>
  <si>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</si>
  <si>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</si>
  <si>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</si>
  <si>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</si>
  <si>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</si>
  <si>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</si>
  <si>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</si>
  <si>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</si>
  <si>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</si>
  <si>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</si>
  <si>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</si>
  <si>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</si>
  <si>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</si>
  <si>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2022年重庆市永川区青峰镇社会保险基金结余预算表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</si>
  <si>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</si>
  <si>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</si>
  <si>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</si>
  <si>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</si>
  <si>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</si>
  <si>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</si>
  <si>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</si>
  <si>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</si>
  <si>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</si>
  <si>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</si>
  <si>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</si>
  <si>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</si>
  <si>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</si>
  <si>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</si>
  <si>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</si>
  <si>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</si>
  <si>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关于2022年社会保险基金预算收支预算的说明</t>
  </si>
  <si>
    <t xml:space="preserve">    社会保险基金预算是对社会保险缴款、一般公共预算安排和其他方式筹集的资金，专项用于社会保险的收支预算。社会保险基金实行全市统筹的体制。
     一、2022年全市社会保险基金预算收入。
    2022年全市社会保险基金预算收入  亿元，增长/下降  %。其中，基本养老保险基金收入  亿元，基本医疗保险基金收入  亿元，失业保险基金收入  亿元，工伤保险基金收入  亿元。
    二、2022年全市社会保险基金预算支出。
    2022年全市社会保险基金预算支出  亿元，增长/下降  %。其中，基本养老保险基金支出  亿元，基本医疗保险基金支出  亿元，失业保险基金支出  亿元，工伤保险基金支出  亿元。
    2022年全市社会保险基金预算当年结余  亿元，历年滚存结余  亿元。</t>
  </si>
  <si>
    <t>表27</t>
  </si>
  <si>
    <t>永川区青峰镇2021年地方政府债务限额及余额情况表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</si>
  <si>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</si>
  <si>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</si>
  <si>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</si>
  <si>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</si>
  <si>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</si>
  <si>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</si>
  <si>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</si>
  <si>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</si>
  <si>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</si>
  <si>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</si>
  <si>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</si>
  <si>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</si>
  <si>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</si>
  <si>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</si>
  <si>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</si>
  <si>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</si>
  <si>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</si>
  <si>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</si>
  <si>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</si>
  <si>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</si>
  <si>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永川区青峰镇2022年和2022年地方政府一般债务余额情况表</t>
  </si>
  <si>
    <t>项    目</t>
  </si>
  <si>
    <t>一、2018年末地方政府一般债务余额实际数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</si>
  <si>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</si>
  <si>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</si>
  <si>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</si>
  <si>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</si>
  <si>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</si>
  <si>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</si>
  <si>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</si>
  <si>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</si>
  <si>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</si>
  <si>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</si>
  <si>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永川区青峰镇2021年和2022年地方政府专项债务余额情况表</t>
  </si>
  <si>
    <t>一、2019年末地方政府专项债务余额实际数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</si>
  <si>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</si>
  <si>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</si>
  <si>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</si>
  <si>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</si>
  <si>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</si>
  <si>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</si>
  <si>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</si>
  <si>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</si>
  <si>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永川区青峰镇地方政府债券发行及还本付息情况表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</si>
  <si>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</si>
  <si>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</si>
  <si>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</si>
  <si>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</si>
  <si>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</si>
  <si>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</si>
  <si>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</si>
  <si>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</si>
  <si>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</si>
  <si>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</si>
  <si>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</si>
  <si>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</si>
  <si>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</si>
  <si>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</si>
  <si>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</si>
  <si>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</si>
  <si>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</si>
  <si>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</si>
  <si>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</si>
  <si>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</si>
  <si>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</si>
  <si>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</si>
  <si>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</si>
  <si>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</si>
  <si>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</si>
  <si>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</si>
  <si>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</si>
  <si>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</si>
  <si>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</si>
  <si>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</si>
  <si>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</si>
  <si>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</si>
  <si>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永川区青峰镇2022年地方政府债务限额提前下达情况表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</si>
  <si>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</si>
  <si>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</si>
  <si>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</si>
  <si>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</si>
  <si>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</si>
  <si>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</si>
  <si>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</si>
  <si>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永川区青峰镇2022年年初新增地方政府债券资金安排表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</si>
  <si>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</si>
  <si>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</si>
  <si>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</si>
  <si>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</si>
  <si>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</si>
  <si>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</si>
  <si>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</si>
  <si>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</si>
  <si>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</si>
  <si>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</si>
  <si>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</si>
  <si>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整体支出绩效目标申报表</t>
  </si>
  <si>
    <t>部门名称：重庆市永川区青峰镇人民政府</t>
  </si>
  <si>
    <t>总体资金情况</t>
  </si>
  <si>
    <t>预算支出总额</t>
  </si>
  <si>
    <t>财政拨款</t>
  </si>
  <si>
    <t>专户资金</t>
  </si>
  <si>
    <t>单位资金</t>
  </si>
  <si>
    <t>部门整体绩效情况</t>
  </si>
  <si>
    <t>整体绩效目标</t>
  </si>
  <si>
    <r>
      <rPr>
        <sz val="9"/>
        <color rgb="FF000000"/>
        <rFont val="Dialog.plain"/>
        <charset val="134"/>
      </rPr>
      <t>1.党建：收集和听取群众对所公开事项的意见和建议，及时反馈，促进社会公正、稳定，加强文明劝导，促进社会和谐、文明有秩序，增强道德意识，遵守社会公德。2.经济发展：根据区委区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</si>
  <si>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</si>
  <si>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</si>
  <si>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</si>
  <si>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</si>
  <si>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</si>
  <si>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</si>
  <si>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</si>
  <si>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</si>
  <si>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</si>
  <si>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</si>
  <si>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</si>
  <si>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</si>
  <si>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预算执行率</t>
  </si>
  <si>
    <t>75</t>
  </si>
  <si>
    <t>“三公”经费比上年增长比例</t>
  </si>
  <si>
    <t>≤</t>
  </si>
  <si>
    <t>0</t>
  </si>
  <si>
    <t>3</t>
  </si>
  <si>
    <t>政府采购占一般公共预算的比率</t>
  </si>
  <si>
    <t>2</t>
  </si>
  <si>
    <t>政府采购中小微企业占比</t>
  </si>
  <si>
    <t>60</t>
  </si>
  <si>
    <t>城市日常管理考核得分</t>
  </si>
  <si>
    <t>80</t>
  </si>
  <si>
    <t>分</t>
  </si>
  <si>
    <t>社保等公共服务按时办结率</t>
  </si>
  <si>
    <t>85</t>
  </si>
  <si>
    <t>流域横向生态保护补偿金</t>
  </si>
  <si>
    <t>元</t>
  </si>
  <si>
    <t>发生重大安全事件件数</t>
  </si>
  <si>
    <t>＝</t>
  </si>
  <si>
    <t>件</t>
  </si>
  <si>
    <t>信访案件按期办结率</t>
  </si>
  <si>
    <t>乡村振兴暨巩固脱贫攻坚任务完成率</t>
  </si>
  <si>
    <t>社会治理水平</t>
  </si>
  <si>
    <t>定性</t>
  </si>
  <si>
    <t>有效改善</t>
  </si>
  <si>
    <t>5</t>
  </si>
  <si>
    <t>政府公信力</t>
  </si>
  <si>
    <t>辖区居民对党委政府履职效能的满意度</t>
  </si>
  <si>
    <t>10</t>
  </si>
  <si>
    <t>其他说明</t>
  </si>
  <si>
    <t>无</t>
  </si>
  <si>
    <t>预算项目绩效目标表</t>
  </si>
  <si>
    <t>单位名称：重庆市永川区青峰镇人民政府</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</si>
  <si>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</si>
  <si>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</si>
  <si>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</si>
  <si>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</si>
  <si>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</si>
  <si>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</si>
  <si>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</si>
  <si>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</si>
  <si>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</si>
  <si>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</si>
  <si>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</si>
  <si>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</si>
  <si>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</si>
  <si>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</si>
  <si>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</si>
  <si>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</si>
  <si>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</si>
  <si>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</si>
  <si>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</si>
  <si>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</si>
  <si>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923001-重庆市永川区青峰镇人民政府（本级）</t>
  </si>
  <si>
    <t>2020年第三批水利救灾资金预算永财农〔2020〕127号永财农〔2020〕118号渝财农〔2020〕96号永财农〔2021〕35号</t>
  </si>
  <si>
    <t xml:space="preserve">"对因干旱缺水影响生活用水的群众进行及时供水，让群众生活用水有保障
"							
</t>
  </si>
  <si>
    <t>维护提灌站和水库</t>
  </si>
  <si>
    <t>≥2处</t>
  </si>
  <si>
    <t>资金及时支付率</t>
  </si>
  <si>
    <t>＝100%</t>
  </si>
  <si>
    <t>群众生活用水保障率</t>
  </si>
  <si>
    <t>≥95%</t>
  </si>
  <si>
    <t>受益群众满意度</t>
  </si>
  <si>
    <t>≥85%</t>
  </si>
  <si>
    <t>2020年农村生活垃圾收运处置体系建设示范补助永财农〔2020〕134号渝财农〔2020〕9号</t>
  </si>
  <si>
    <t xml:space="preserve">"对农村生活垃圾及时清运，使农村环境卫生有效改善
"							
</t>
  </si>
  <si>
    <t>生活垃圾分类宣传</t>
  </si>
  <si>
    <t>≥10次</t>
  </si>
  <si>
    <t>生活垃圾收运人员安排</t>
  </si>
  <si>
    <t>≥4人</t>
  </si>
  <si>
    <t>农村人居环境</t>
  </si>
  <si>
    <t>村民卫生意识</t>
  </si>
  <si>
    <t>2020年社会保障专项转移支付预算指标永财社〔2020〕155号永财社〔2020〕133号渝财社〔2020〕172号</t>
  </si>
  <si>
    <t>完善基层退役军人服务站设施建设</t>
  </si>
  <si>
    <t>基层退役军人服务站创建验收合格率</t>
  </si>
  <si>
    <t>建立场镇基层退役军人服务站</t>
  </si>
  <si>
    <t>＝1处</t>
  </si>
  <si>
    <t>基层退役军人服务站创建补助到位率</t>
  </si>
  <si>
    <t>平安建设环境</t>
  </si>
  <si>
    <t>基层退役军人服务站综合利用率</t>
  </si>
  <si>
    <t>群众满意度</t>
  </si>
  <si>
    <t>2020年市级普惠金融发展专项（创业担保贷款贴息及奖补）资金预算指标永财社〔2020〕159号永财社〔2020〕136号渝财金〔2020〕63号</t>
  </si>
  <si>
    <t xml:space="preserve">"开展创业担保贷款工作，为小微企业及个人创业提供资金支持，促进当地经济发展
"							
</t>
  </si>
  <si>
    <t>服务创业担保贷款对象数量</t>
  </si>
  <si>
    <t>≥2次</t>
  </si>
  <si>
    <t>完成创业担保贷款任务金额</t>
  </si>
  <si>
    <t>≥100万元</t>
  </si>
  <si>
    <t>服务事项办结率</t>
  </si>
  <si>
    <t>国家惠普金融政策知晓率</t>
  </si>
  <si>
    <t>2020年市级生态环境以奖促治专项资金永财建〔2020〕115号永财建〔2020〕48号渝财公〔2020〕26号</t>
  </si>
  <si>
    <t>提高大气质量，保障人民群众良好的生活环境</t>
  </si>
  <si>
    <t>维修维护大气监测设备</t>
  </si>
  <si>
    <t>≥1处</t>
  </si>
  <si>
    <t>大气环境宣传</t>
  </si>
  <si>
    <t>提高环境保护意识</t>
  </si>
  <si>
    <t>受益人数</t>
  </si>
  <si>
    <t>≥5000人</t>
  </si>
  <si>
    <t>2020年镇街区管领导班子奖励资金结算补助永财预〔2021〕25号</t>
  </si>
  <si>
    <t>提高全体机关干部干事热情，补充财政金不足</t>
  </si>
  <si>
    <t>在编干部人员数</t>
  </si>
  <si>
    <t>≥65人</t>
  </si>
  <si>
    <t>资金支付及时率</t>
  </si>
  <si>
    <t>≥100%</t>
  </si>
  <si>
    <t>政府机构运转度</t>
  </si>
  <si>
    <t>机关运转保障率</t>
  </si>
  <si>
    <t>2020年自然灾害防治体系建设补助资金预算永财建〔2020〕124号永财建〔2020〕96号渝财建〔2020〕304号</t>
  </si>
  <si>
    <t xml:space="preserve">建立自然地质灾害防治，减轻受灾程度
</t>
  </si>
  <si>
    <t>受益群众</t>
  </si>
  <si>
    <t>≥10人</t>
  </si>
  <si>
    <t>屋后滑坡治理项目</t>
  </si>
  <si>
    <t>≥3处</t>
  </si>
  <si>
    <t>受灾群众生活</t>
  </si>
  <si>
    <t>平安和谐发展环境</t>
  </si>
  <si>
    <t>受灾群众满意度</t>
  </si>
  <si>
    <t>2021年部分基层退役军人服务站建设永财社〔2021〕130号</t>
  </si>
  <si>
    <t>基层退役军人服务站建设资料制作，退役军人座谈等，体现党委政府对退役军人的关怀</t>
  </si>
  <si>
    <t>基层退役军人服务站创建数量</t>
  </si>
  <si>
    <t>≥5个</t>
  </si>
  <si>
    <t>退役军人服务政策知晓度</t>
  </si>
  <si>
    <t>2021年城乡居民合作医疗保险筹资工作经费永财社〔2021〕117号永财社〔2021〕29号</t>
  </si>
  <si>
    <t xml:space="preserve">"开展城乡居民医保筹资工作，实现全民参保，让城乡居民医疗有保障
"							
</t>
  </si>
  <si>
    <t>拨付工作经费村（社区）数量</t>
  </si>
  <si>
    <t>＝6个</t>
  </si>
  <si>
    <t>补助标准</t>
  </si>
  <si>
    <t>≥2元/人</t>
  </si>
  <si>
    <t>资金拨付到位率</t>
  </si>
  <si>
    <t>参保率</t>
  </si>
  <si>
    <t>≥90%</t>
  </si>
  <si>
    <t>2021年第一季度乡村公路养护补助资金永财建〔2021〕55号永财建〔2021〕111号</t>
  </si>
  <si>
    <t xml:space="preserve">"农村公路日常养护良好、路面保洁无病害、边沟排水通畅无淤塞、安全附属设施齐全无损坏，群众交通出行便捷安全，促进经济发展
"							
</t>
  </si>
  <si>
    <t>养护公路里程</t>
  </si>
  <si>
    <t>≥5公里</t>
  </si>
  <si>
    <t>修补面积</t>
  </si>
  <si>
    <t>≥150平方米</t>
  </si>
  <si>
    <t>受益村</t>
  </si>
  <si>
    <t>村民出行条件</t>
  </si>
  <si>
    <t>农村公路正常通行率</t>
  </si>
  <si>
    <t>2021年度选调生到村工作补助资金永财行〔2021〕37号（第二批）</t>
  </si>
  <si>
    <t>保障选调生到村工作所需资金，贯彻国家选调生人才政策。</t>
  </si>
  <si>
    <t>保障选调生人数</t>
  </si>
  <si>
    <t>＝1人</t>
  </si>
  <si>
    <t>国家选调生人才政策贯彻实施</t>
  </si>
  <si>
    <t>选调生作用发挥</t>
  </si>
  <si>
    <t>选调生满意度</t>
  </si>
  <si>
    <t>2021年度严重精神障碍患者监护人以奖代补奖励资金永财社〔2021〕154号</t>
  </si>
  <si>
    <t xml:space="preserve">"做好严重精神障碍患者稳定工作，提高严重精神障碍患者生活质量，减轻严重精神障碍患者监护人经济负担，维护社会平安稳定。
"							
</t>
  </si>
  <si>
    <t>奖励严重精神障碍患者监护人</t>
  </si>
  <si>
    <t>≥30人</t>
  </si>
  <si>
    <t>严重精神障碍患者监护人奖励标准按规定执行率</t>
  </si>
  <si>
    <t>严重精神障碍患者生活质量</t>
  </si>
  <si>
    <t>2021年河长制工作经费永财农〔2021〕139号</t>
  </si>
  <si>
    <t xml:space="preserve">"持续进行辖区内河道治理，重建健康水生态系统
"							
</t>
  </si>
  <si>
    <t>巡河网格员人数</t>
  </si>
  <si>
    <t>＝35人</t>
  </si>
  <si>
    <t>河库污染源治理</t>
  </si>
  <si>
    <t>≥12处</t>
  </si>
  <si>
    <t>保护安全用水人口数量</t>
  </si>
  <si>
    <t>≥10000人</t>
  </si>
  <si>
    <t>河道水质达到3类</t>
  </si>
  <si>
    <t>2021年解决特殊疑难信访问题补助资金永财行〔2021〕35号</t>
  </si>
  <si>
    <t>解决特殊疑难信访问题，保障人民群众生命安全</t>
  </si>
  <si>
    <t>维稳特殊疑难信访群体</t>
  </si>
  <si>
    <t>＞1人</t>
  </si>
  <si>
    <t>解决特殊疑难信访问题</t>
  </si>
  <si>
    <t>≥1起</t>
  </si>
  <si>
    <t>维稳工作开展情况</t>
  </si>
  <si>
    <t>2021年困难群众救助专项补助渝财社〔2019〕170号、永财社〔2020〕36号永财社〔2021〕95号渝财社〔2021〕83号永财社〔2020〕44号</t>
  </si>
  <si>
    <t xml:space="preserve">"保障农村特困人员基本生活，巩固脱贫攻坚成果，维护社会稳定和谐。
"							
</t>
  </si>
  <si>
    <t>保障特困人员人数</t>
  </si>
  <si>
    <t>≥150人</t>
  </si>
  <si>
    <t>特困人员精准度</t>
  </si>
  <si>
    <t>特困人员补助标准按规定执行率</t>
  </si>
  <si>
    <t>特困人员生活水平</t>
  </si>
  <si>
    <t>特困人员满意度</t>
  </si>
  <si>
    <t>2021年市级福彩金支持社区养老服务设施补助资金永财社〔2021〕147号渝财社〔2021〕102号</t>
  </si>
  <si>
    <t>建立健全社区养老服务设施</t>
  </si>
  <si>
    <t>工程验收合格率</t>
  </si>
  <si>
    <t>工程按计划支付进度</t>
  </si>
  <si>
    <t>养老设施覆盖面</t>
  </si>
  <si>
    <t>≥500人</t>
  </si>
  <si>
    <t>群众满意程度</t>
  </si>
  <si>
    <t>2021年市级农村综合改革转移支付预算永财农〔2021〕132号渝财农〔2021〕81号</t>
  </si>
  <si>
    <t xml:space="preserve">"通过对实施太阳能路灯安装的村社进行奖补，保障群众夜间出行安全，改善乡村居住环境
"							
</t>
  </si>
  <si>
    <t>＝3000盏</t>
  </si>
  <si>
    <t>安装路灯</t>
  </si>
  <si>
    <t>≥200盏</t>
  </si>
  <si>
    <t>村民夜间出行安全性</t>
  </si>
  <si>
    <t>收益人数</t>
  </si>
  <si>
    <t>≥1000人</t>
  </si>
  <si>
    <t>2021年市级农业专项资金永财农〔2021〕166号渝财农〔2021〕99号</t>
  </si>
  <si>
    <t xml:space="preserve">"通过对畜禽遗传资源普查，保护畜禽种殖资源，促进畜禽养殖业健康可持续发展
"							
</t>
  </si>
  <si>
    <t>安排普查员补助人数</t>
  </si>
  <si>
    <t>≥2人</t>
  </si>
  <si>
    <t>普查村数</t>
  </si>
  <si>
    <t>＝5个</t>
  </si>
  <si>
    <t>普查信息收集合格率</t>
  </si>
  <si>
    <t>农业资源保障率</t>
  </si>
  <si>
    <t>2021年退役军人补助中央和市级资金预算指标永财社〔2020〕165号永财社〔2021〕103号渝财社〔2021〕84号</t>
  </si>
  <si>
    <r>
      <t>"用于残疾军人、三属、在乡老复员军人、带病回乡退伍军人、参战退役人员、参试退役人员、老年烈士子女、农村退役士兵等优抚对象生活补助和抚恤，改善优抚对象生活水平，体现国家对优抚对象的关怀，促进国防建设，营造尊军从军氛围，促进经济发展和社会和谐。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</si>
  <si>
    <t>优抚对象精准度</t>
  </si>
  <si>
    <t>对各类优抚对象抚恤补助标准按规定执行率</t>
  </si>
  <si>
    <t>保障优抚对象人数</t>
  </si>
  <si>
    <t>≥180人</t>
  </si>
  <si>
    <t>优抚对象生活水平</t>
  </si>
  <si>
    <t>优抚对象满意度</t>
  </si>
  <si>
    <t>2021年优抚对象“解三难”补助资金永财社〔2021〕118号</t>
  </si>
  <si>
    <r>
      <t>"用于优抚对象生活困难救助，改善优抚对象生活水平，体现国家对优抚对象的关怀，促进国防建设，营造尊军从军氛围，促进经济发展和社会和谐。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r>
      <rPr>
        <sz val="9"/>
        <rFont val="Times New Roman"/>
        <charset val="134"/>
      </rPr>
      <t xml:space="preserve">							</t>
    </r>
    <r>
      <rPr>
        <sz val="9"/>
        <rFont val="SimSun"/>
        <charset val="134"/>
      </rPr>
      <t xml:space="preserve">
</t>
    </r>
  </si>
  <si>
    <t>救助优抚对象人数</t>
  </si>
  <si>
    <t>≥100人</t>
  </si>
  <si>
    <t>优抚对象救助标准按规定执行率</t>
  </si>
  <si>
    <t>受益优抚对象满意度</t>
  </si>
  <si>
    <t>2021年专项调查补助经费永财行〔2021〕36号永财行〔2021〕17号</t>
  </si>
  <si>
    <t>用于发展专项调查补助，顺利开展经济领域等方面调查工作，掌握辖区内发展规模结构和效益，为提高决策和管理水平奠定基础</t>
  </si>
  <si>
    <t>发放调查人员补助人数</t>
  </si>
  <si>
    <t>资金拨付及时率</t>
  </si>
  <si>
    <t>数据处理完成率</t>
  </si>
  <si>
    <t>调查数据利用率</t>
  </si>
  <si>
    <t>2022年优抚对象补助-直达资金（青峰镇）</t>
  </si>
  <si>
    <t>在乡复员、退伍军人待遇按时保障发放</t>
  </si>
  <si>
    <t>发放月数</t>
  </si>
  <si>
    <t>＝12月</t>
  </si>
  <si>
    <t>全年计划数</t>
  </si>
  <si>
    <t>＝650000元</t>
  </si>
  <si>
    <t>发放人数</t>
  </si>
  <si>
    <t>≥170人</t>
  </si>
  <si>
    <t>在乡复员、退伍军人待遇发放制度</t>
  </si>
  <si>
    <t>基本建立</t>
  </si>
  <si>
    <t>在乡复员、退伍军人满意度</t>
  </si>
  <si>
    <t>2022年优抚对象补助（青峰镇）</t>
  </si>
  <si>
    <t>2022年其他优抚对象支出、优抚对象医疗补助及时发放</t>
  </si>
  <si>
    <t>其他优抚对象支出全年计划数</t>
  </si>
  <si>
    <t>＝560000元</t>
  </si>
  <si>
    <t>优抚对象医疗补助全年计划数</t>
  </si>
  <si>
    <t>＝160000元</t>
  </si>
  <si>
    <t>优抚对象待遇制度</t>
  </si>
  <si>
    <t>“全民反诈”专项补助资金（本级资金收回）永财行〔2021〕32号</t>
  </si>
  <si>
    <t>开展好“全民反诈”工作，滞留缅北人员应返尽返。</t>
  </si>
  <si>
    <t>开展反诈宣传</t>
  </si>
  <si>
    <t>≥3次</t>
  </si>
  <si>
    <t>接返缅北人员</t>
  </si>
  <si>
    <t>接返人员安全感</t>
  </si>
  <si>
    <t>保障性安居工程（老旧小区改造）资金永财建〔2021〕84号永财建〔2021〕99号渝财建〔2020〕199号</t>
  </si>
  <si>
    <t xml:space="preserve">"改造提升老旧小区设施，提升居民生活质量
"							
</t>
  </si>
  <si>
    <t>人行道板及绿化</t>
  </si>
  <si>
    <t>市民公园建设</t>
  </si>
  <si>
    <t>居民生活环境</t>
  </si>
  <si>
    <t>生活安全保障率</t>
  </si>
  <si>
    <t>场镇清扫保洁</t>
  </si>
  <si>
    <t>场镇清扫保洁招标支出</t>
  </si>
  <si>
    <t>合同清扫执行率</t>
  </si>
  <si>
    <t>平台招投标金额</t>
  </si>
  <si>
    <t>＝529500元</t>
  </si>
  <si>
    <t>场镇冲洗次数</t>
  </si>
  <si>
    <t>≥12次/年</t>
  </si>
  <si>
    <t>干净度</t>
  </si>
  <si>
    <t>村、社区干部误工（统发）</t>
  </si>
  <si>
    <t>保障5个村及1个社区的工资正常统发</t>
  </si>
  <si>
    <t>村数</t>
  </si>
  <si>
    <t>＝5个（台、套、件、辆）</t>
  </si>
  <si>
    <t>社区数</t>
  </si>
  <si>
    <t>＝1个（台、套、件、辆）</t>
  </si>
  <si>
    <t>≤1500000元</t>
  </si>
  <si>
    <t>村（居）机构正常运转服务</t>
  </si>
  <si>
    <t>优</t>
  </si>
  <si>
    <t>村、社区其他经费</t>
  </si>
  <si>
    <t>村、社区除工资统发以外的其他经费</t>
  </si>
  <si>
    <t>社区个数</t>
  </si>
  <si>
    <t>村个数</t>
  </si>
  <si>
    <t>村、社区纪检员数</t>
  </si>
  <si>
    <t>＝6人</t>
  </si>
  <si>
    <t>村、社区运转效率</t>
  </si>
  <si>
    <t>村级公益事业建设一事一议财政奖补资金永财农〔2021〕132号</t>
  </si>
  <si>
    <t>提高太阳能路灯辐射范围，提高居民出行安全程度</t>
  </si>
  <si>
    <t>安装太阳能路灯数量</t>
  </si>
  <si>
    <t>≥25盏</t>
  </si>
  <si>
    <t>＝3000元</t>
  </si>
  <si>
    <t>群众出行方便程度</t>
  </si>
  <si>
    <t>地灾工程治理专项资金永财建〔2021〕86号</t>
  </si>
  <si>
    <t xml:space="preserve">通过地灾工程治理，保障人民群众生命安全
</t>
  </si>
  <si>
    <t>安排专人维护</t>
  </si>
  <si>
    <t>维护地灾点</t>
  </si>
  <si>
    <t>平安安全环境</t>
  </si>
  <si>
    <t>防冒出租车维稳资金永财建〔2021〕54号</t>
  </si>
  <si>
    <t>防冒出租车群体维稳，提高群众安全意识，营造平安和谐环境。</t>
  </si>
  <si>
    <t>仿冒出租车群体人数</t>
  </si>
  <si>
    <t>≥1人</t>
  </si>
  <si>
    <t>接待上访人次</t>
  </si>
  <si>
    <t>≥100人/次</t>
  </si>
  <si>
    <t>安全意识提高</t>
  </si>
  <si>
    <t>平安和谐稳定环境</t>
  </si>
  <si>
    <t>老年居家适老化改造补助资金永财社〔2021〕109号</t>
  </si>
  <si>
    <t xml:space="preserve">"对分散居住的适老化老人家庭居住设施条件进行安全性改造，改善老人生活起居条件，减少意外发生
"							
</t>
  </si>
  <si>
    <t>验收合格率</t>
  </si>
  <si>
    <t>改造户数</t>
  </si>
  <si>
    <t>≥1户</t>
  </si>
  <si>
    <t>惠民政策落实情况</t>
  </si>
  <si>
    <t>改善人居环境</t>
  </si>
  <si>
    <t>老人满意程度</t>
  </si>
  <si>
    <t>烈士纪念设施搬迁修缮专项经费永财社〔2021〕103号渝财社〔2021〕84号</t>
  </si>
  <si>
    <t xml:space="preserve">"通过维护烈士纪念设施，确保纪念设施完好无损
"							
</t>
  </si>
  <si>
    <t>维修维护烈士纪念设施</t>
  </si>
  <si>
    <t>烈士纪念设施完好率</t>
  </si>
  <si>
    <t>农村公路建设“以奖代补”资金永财建〔2021〕8号永财建〔2019〕86号</t>
  </si>
  <si>
    <t>农村公路通畅程度</t>
  </si>
  <si>
    <t>建成公路里程</t>
  </si>
  <si>
    <t>≥200米</t>
  </si>
  <si>
    <t>工程按计划完工率</t>
  </si>
  <si>
    <t>村民出行便携程度</t>
  </si>
  <si>
    <t>≥50人</t>
  </si>
  <si>
    <t>农村公路建设“以奖代补永财建〔2020〕7号永财建〔2021〕22号”永财建〔2021〕77号永财建〔2021〕100号</t>
  </si>
  <si>
    <t xml:space="preserve">"对农村通组公路建设资金进行补助，提高村民公路建设积极性，加快城乡交通统筹发展，方便村民出行。
"							
</t>
  </si>
  <si>
    <t>建设里程</t>
  </si>
  <si>
    <t>≥10公里</t>
  </si>
  <si>
    <t>村民经济收入</t>
  </si>
  <si>
    <t>村民出行便捷情况</t>
  </si>
  <si>
    <t>农村交通安全劝导站日常运行补助永财行〔2021〕2号</t>
  </si>
  <si>
    <t>农村交通安全劝导站日常运行，增强群众安全意识，降低交通事故发生率</t>
  </si>
  <si>
    <t>劝导站个数</t>
  </si>
  <si>
    <t>农村交通安全宣传普及率</t>
  </si>
  <si>
    <t>交通安全情况</t>
  </si>
  <si>
    <t>农村生活垃圾治理补助资金永财农〔2021〕103号永财农〔2021〕122号永财农〔2021〕167号</t>
  </si>
  <si>
    <t>用于生活垃圾清理，保持卫生</t>
  </si>
  <si>
    <t>每天生活垃圾收运人员</t>
  </si>
  <si>
    <t>购买塑料垃圾桶</t>
  </si>
  <si>
    <t>≥100个</t>
  </si>
  <si>
    <t>群众对清洁满意程度</t>
  </si>
  <si>
    <t>农村危房改造补助资金永财建〔2021〕118号永财建〔2021〕42号</t>
  </si>
  <si>
    <t xml:space="preserve">"完成农村危房改造提升，保障居民居住安全，改善居民生活环境，提升居民生活水平。
"							
</t>
  </si>
  <si>
    <t>危房改造提升户数</t>
  </si>
  <si>
    <t>≥15处</t>
  </si>
  <si>
    <t>补助标准按规定执行率</t>
  </si>
  <si>
    <t>居民住房安全保障率</t>
  </si>
  <si>
    <t>居民幸福指数</t>
  </si>
  <si>
    <t>人大代表活动经费</t>
  </si>
  <si>
    <t>成功召开两次人代会并开展小组、主席团活动</t>
  </si>
  <si>
    <t>全年支出数</t>
  </si>
  <si>
    <t>≤60000元</t>
  </si>
  <si>
    <t>人代会次数</t>
  </si>
  <si>
    <t>＝2次/年</t>
  </si>
  <si>
    <t>人大活动次数</t>
  </si>
  <si>
    <t>≥2次/年</t>
  </si>
  <si>
    <t>人民当家作主获得感</t>
  </si>
  <si>
    <t>人大换届选举经费永财行〔2021〕26号</t>
  </si>
  <si>
    <t>保障人大换届选举工作所需经费，完成人大换届选举工作后续事宜。</t>
  </si>
  <si>
    <t>保障村居个数</t>
  </si>
  <si>
    <t>保障区人大代表人数</t>
  </si>
  <si>
    <t>＝9个</t>
  </si>
  <si>
    <t>保障镇人大代表人数</t>
  </si>
  <si>
    <t>＝63个</t>
  </si>
  <si>
    <t>人民代表大会制度贯彻实施</t>
  </si>
  <si>
    <t>受益对象满意度</t>
  </si>
  <si>
    <t>三峡水库库区基金项目资金预算永财农〔2021〕145号渝财农〔2019〕146号永财农〔2021〕168号</t>
  </si>
  <si>
    <t>用于修建梁油路，使居民交通更加便携</t>
  </si>
  <si>
    <t>≥500米</t>
  </si>
  <si>
    <t>市政管理经费</t>
  </si>
  <si>
    <t>市政设施的维护及管理</t>
  </si>
  <si>
    <t>市政设施完好率</t>
  </si>
  <si>
    <t>市政安全隐患排除整治</t>
  </si>
  <si>
    <t>费用</t>
  </si>
  <si>
    <t>≤100000元/年</t>
  </si>
  <si>
    <t>干净、整洁度</t>
  </si>
  <si>
    <t>良</t>
  </si>
  <si>
    <t xml:space="preserve">群众满意度 </t>
  </si>
  <si>
    <t>水利工程运行与维护经费预算永财农〔2021〕169号</t>
  </si>
  <si>
    <t>通过对堤灌站等水利设施进行维修维护，确保农业灌溉正常开展，保证春耕生产完成</t>
  </si>
  <si>
    <t>维修水利设施</t>
  </si>
  <si>
    <t>水利设施完好率</t>
  </si>
  <si>
    <t>农业生产用水保障情况</t>
  </si>
  <si>
    <t>水利设施综合利用率</t>
  </si>
  <si>
    <t>松材线虫病防控项目资金永财农〔2021〕160号</t>
  </si>
  <si>
    <t>防控松材感染线虫病</t>
  </si>
  <si>
    <t>治理松林面积</t>
  </si>
  <si>
    <t>≥1500亩</t>
  </si>
  <si>
    <t>病虫害发生率</t>
  </si>
  <si>
    <t>≤10%</t>
  </si>
  <si>
    <t>保护松树数量</t>
  </si>
  <si>
    <t>≥1000棵</t>
  </si>
  <si>
    <t>村民护林意识</t>
  </si>
  <si>
    <t>提前下达2021年上级专项资金纳入2021年部门预算永财社〔2020〕165号渝财社〔2020〕222号</t>
  </si>
  <si>
    <t xml:space="preserve">通过保障困难群众每月生活补助和节日慰问金发放，让困难群众生活有保障，国家民生政策得到落实
</t>
  </si>
  <si>
    <t>补助对象精准度</t>
  </si>
  <si>
    <t>补助人数</t>
  </si>
  <si>
    <t>≥300人</t>
  </si>
  <si>
    <t>补助政策知晓率</t>
  </si>
  <si>
    <t>网格化服务管理补助资金永财行〔2021〕27号</t>
  </si>
  <si>
    <t>用于平安建设网格化服务管理工作支出，宣传社会治安治理、疫情防控、反诈等，社会治安日益好转</t>
  </si>
  <si>
    <t>网格走访次数</t>
  </si>
  <si>
    <t>≥6次</t>
  </si>
  <si>
    <t>安全宣传普及率</t>
  </si>
  <si>
    <t>社会治安状况</t>
  </si>
  <si>
    <t>武装征兵经费</t>
  </si>
  <si>
    <t>武装征兵、体检、住宿及用餐等</t>
  </si>
  <si>
    <t>征兵批数</t>
  </si>
  <si>
    <t>＝2批</t>
  </si>
  <si>
    <t xml:space="preserve">	 征兵体检批数</t>
  </si>
  <si>
    <t>≥2批</t>
  </si>
  <si>
    <t>征兵任务完成率</t>
  </si>
  <si>
    <t>群众安全感</t>
  </si>
  <si>
    <t>下达2020年城乡困难群众送温暖补助资金渝财社〔2020〕1号、永财社〔2020〕20号</t>
  </si>
  <si>
    <t>城乡困难群众送温暖补助，保障困难群众基本生活</t>
  </si>
  <si>
    <t>帮扶城乡困难群众人数</t>
  </si>
  <si>
    <t>≥700人</t>
  </si>
  <si>
    <t>困难群众精准度</t>
  </si>
  <si>
    <t>困难人员补助标准按规定执行率</t>
  </si>
  <si>
    <t>困难群众生活水平</t>
  </si>
  <si>
    <t>下达2020年特殊转移支付资金的通知永财建〔2020〕20号渝财预〔2020〕24号</t>
  </si>
  <si>
    <t>让群众住房得到有力保障，实施保障性改造</t>
  </si>
  <si>
    <t>保障性安居工程改造数</t>
  </si>
  <si>
    <t>≥10户</t>
  </si>
  <si>
    <t>资金及时发放率</t>
  </si>
  <si>
    <t>政策落实程度</t>
  </si>
  <si>
    <t>乡村人才振兴工作经费永财社〔2020〕158号</t>
  </si>
  <si>
    <t>乡村人才振兴工作经费，保障振兴工作支出的正常开支</t>
  </si>
  <si>
    <t>宣传培训次数</t>
  </si>
  <si>
    <t>培训到会人数</t>
  </si>
  <si>
    <t>政策知晓度</t>
  </si>
  <si>
    <t>人居环境</t>
  </si>
  <si>
    <t>村民满意程度</t>
  </si>
  <si>
    <t>≥70%</t>
  </si>
  <si>
    <t>新冠病毒疫苗接种工作经费永财社〔2021〕106号永财社〔2021〕115号</t>
  </si>
  <si>
    <t>通过接种新冠疫苗，增强群众免疫能力，实现群体免疫</t>
  </si>
  <si>
    <t>新冠疫苗接种宣传次数</t>
  </si>
  <si>
    <t>≥5人</t>
  </si>
  <si>
    <t>补助村居数量</t>
  </si>
  <si>
    <t>应种人群接种率</t>
  </si>
  <si>
    <t>接种人次</t>
  </si>
  <si>
    <t>遗属补助和退休人员经费</t>
  </si>
  <si>
    <t>保障遗属人员正常生活、稳定退休人员</t>
  </si>
  <si>
    <t>遗属人数</t>
  </si>
  <si>
    <t>退休干部</t>
  </si>
  <si>
    <t>＝19人</t>
  </si>
  <si>
    <t>退休干部活动次数</t>
  </si>
  <si>
    <t>≥1次/年</t>
  </si>
  <si>
    <t>退休及遗属受安抚</t>
  </si>
  <si>
    <t>离任干部满意度</t>
  </si>
  <si>
    <t>意识形态经费</t>
  </si>
  <si>
    <t>意识形态方面如宣传融媒体、阳光小镇互联建设等发生的经费</t>
  </si>
  <si>
    <t>宣传融媒体</t>
  </si>
  <si>
    <t>≥1场次</t>
  </si>
  <si>
    <t>阳光小镇互联建设合同费用</t>
  </si>
  <si>
    <t>＝60000元/年</t>
  </si>
  <si>
    <t>群众受益人数</t>
  </si>
  <si>
    <t>≥18000人</t>
  </si>
  <si>
    <t>意识形态宣传教育</t>
  </si>
  <si>
    <t>永川区冬水田建设项目资金永财农〔2021〕154号</t>
  </si>
  <si>
    <t xml:space="preserve">"增加冬水田保水蓄水能力
"							
</t>
  </si>
  <si>
    <t>冬水田建设项目</t>
  </si>
  <si>
    <t>≥5处</t>
  </si>
  <si>
    <t>冬水田建设面积</t>
  </si>
  <si>
    <t>≥2900亩</t>
  </si>
  <si>
    <t>建设补助标准</t>
  </si>
  <si>
    <t>＝100元/亩</t>
  </si>
  <si>
    <t>冬水田蓄水能力</t>
  </si>
  <si>
    <t>农民生产积极性</t>
  </si>
  <si>
    <t>预备缺口资金</t>
  </si>
  <si>
    <t>保障缺口支出</t>
  </si>
  <si>
    <t>＝150000元</t>
  </si>
  <si>
    <t>运转</t>
  </si>
  <si>
    <t>明显改善</t>
  </si>
  <si>
    <t>干部满意度</t>
  </si>
  <si>
    <t>预留增人增资经费</t>
  </si>
  <si>
    <t>保障正常增人增资</t>
  </si>
  <si>
    <t>在编在岗人数</t>
  </si>
  <si>
    <t>≥66人</t>
  </si>
  <si>
    <t>机构运转效率</t>
  </si>
  <si>
    <t>镇街财政管理经费</t>
  </si>
  <si>
    <t>镇街财政管理经费，用于日常开支、办公费、水电气费、邮电费等项目</t>
  </si>
  <si>
    <t>服务人数</t>
  </si>
  <si>
    <t>＝66人数</t>
  </si>
  <si>
    <t>管理规范程度</t>
  </si>
  <si>
    <t>运转持续度</t>
  </si>
  <si>
    <t>工作人员满意度</t>
  </si>
  <si>
    <t>镇街基层武装部规范化建设永财行〔2021〕27号</t>
  </si>
  <si>
    <t>基层武装设施设备得到完善，武装部建设更加规范</t>
  </si>
  <si>
    <t>设施设备维护次数</t>
  </si>
  <si>
    <t>≥1次</t>
  </si>
  <si>
    <t>基层武装设施设备</t>
  </si>
  <si>
    <t>武装部建设规范性</t>
  </si>
  <si>
    <t>中央财政残疾人事业发展补助资金预算指标〔一般公共预算和彩票公益金〕渝财社〔2019〕29号、永财社〔2019〕23号永财社〔2021〕107号渝财社〔2021〕72号永财社〔201</t>
  </si>
  <si>
    <t>残疾人专兼职工作者补助，残疾人服务工作到位，提高兼职工作者待遇水平；帮扶残疾人群众，提高生活水平。</t>
  </si>
  <si>
    <t>兼职工作者人数</t>
  </si>
  <si>
    <t>帮扶残疾人群众</t>
  </si>
  <si>
    <t>帮扶残疾人补助标准</t>
  </si>
  <si>
    <t>≥2000元</t>
  </si>
  <si>
    <t>残疾人兼职工作者待遇水平</t>
  </si>
  <si>
    <t>残疾人相关事宜办结率</t>
  </si>
  <si>
    <t>兼职工作者满意度</t>
  </si>
  <si>
    <t>重庆市村（社区）食品药品安全协管员补助政策永财行〔2021〕6号渝财行政〔2021〕1号</t>
  </si>
  <si>
    <t>用于每月发放食品药品安全协管员监管补助</t>
  </si>
  <si>
    <t>协管员补助人数</t>
  </si>
  <si>
    <t>监管村居数</t>
  </si>
  <si>
    <t>发现食品药品安全隐患及时上报率</t>
  </si>
  <si>
    <t>每年辖区发生食品药品安全事故</t>
  </si>
  <si>
    <t>≤1次</t>
  </si>
  <si>
    <t>综合管理事务</t>
  </si>
  <si>
    <t>除刚性项目、人大代表活动经费、武装征兵经费、意识形态经费以外有其他项目支出</t>
  </si>
  <si>
    <t>在编人数</t>
  </si>
  <si>
    <t>＝66人</t>
  </si>
  <si>
    <t>编外人数</t>
  </si>
  <si>
    <t>≥17人</t>
  </si>
  <si>
    <t>延伸部门人数</t>
  </si>
  <si>
    <t>≥12人</t>
  </si>
  <si>
    <t>正常运转度</t>
  </si>
</sst>
</file>

<file path=xl/styles.xml><?xml version="1.0" encoding="utf-8"?>
<styleSheet xmlns="http://schemas.openxmlformats.org/spreadsheetml/2006/main">
  <numFmts count="19">
    <numFmt numFmtId="176" formatCode="0_);[Red]\(0\)"/>
    <numFmt numFmtId="42" formatCode="_ &quot;￥&quot;* #,##0_ ;_ &quot;￥&quot;* \-#,##0_ ;_ &quot;￥&quot;* &quot;-&quot;_ ;_ @_ "/>
    <numFmt numFmtId="177" formatCode="#,##0_ "/>
    <numFmt numFmtId="178" formatCode="#,##0.000000"/>
    <numFmt numFmtId="44" formatCode="_ &quot;￥&quot;* #,##0.00_ ;_ &quot;￥&quot;* \-#,##0.00_ ;_ &quot;￥&quot;* &quot;-&quot;??_ ;_ @_ "/>
    <numFmt numFmtId="41" formatCode="_ * #,##0_ ;_ * \-#,##0_ ;_ * &quot;-&quot;_ ;_ @_ "/>
    <numFmt numFmtId="179" formatCode="#,##0.00_ "/>
    <numFmt numFmtId="180" formatCode="0_ "/>
    <numFmt numFmtId="43" formatCode="_ * #,##0.00_ ;_ * \-#,##0.00_ ;_ * &quot;-&quot;??_ ;_ @_ "/>
    <numFmt numFmtId="181" formatCode="#,###.00"/>
    <numFmt numFmtId="182" formatCode="General;General;&quot;-&quot;"/>
    <numFmt numFmtId="183" formatCode="0.00_ "/>
    <numFmt numFmtId="184" formatCode="0.00_);[Red]\(0.00\)"/>
    <numFmt numFmtId="185" formatCode="________@"/>
    <numFmt numFmtId="186" formatCode="0.0_ "/>
    <numFmt numFmtId="187" formatCode="#,##0_);[Red]\(#,##0\)"/>
    <numFmt numFmtId="188" formatCode="0.0_);[Red]\(0.0\)"/>
    <numFmt numFmtId="189" formatCode="#,##0.0_ "/>
    <numFmt numFmtId="190" formatCode="0.0%"/>
  </numFmts>
  <fonts count="131">
    <font>
      <sz val="11"/>
      <color theme="1"/>
      <name val="宋体"/>
      <charset val="134"/>
      <scheme val="minor"/>
    </font>
    <font>
      <sz val="11"/>
      <color indexed="8"/>
      <name val="宋体"/>
      <charset val="134"/>
      <scheme val="minor"/>
    </font>
    <font>
      <sz val="9"/>
      <name val="simhei"/>
      <charset val="134"/>
    </font>
    <font>
      <sz val="18"/>
      <name val="方正小标宋_GBK"/>
      <charset val="134"/>
    </font>
    <font>
      <b/>
      <sz val="9"/>
      <name val="SimSun"/>
      <charset val="134"/>
    </font>
    <font>
      <sz val="9"/>
      <name val="SimSun"/>
      <charset val="134"/>
    </font>
    <font>
      <sz val="16"/>
      <name val="方正小标宋_GBK"/>
      <charset val="134"/>
    </font>
    <font>
      <sz val="9"/>
      <name val="Hiragino Sans GB"/>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b/>
      <sz val="11"/>
      <name val="SimSun"/>
      <charset val="134"/>
    </font>
    <font>
      <sz val="11"/>
      <name val="SimSun"/>
      <charset val="134"/>
    </font>
    <font>
      <b/>
      <sz val="18"/>
      <name val="SimSun"/>
      <charset val="134"/>
    </font>
    <font>
      <b/>
      <sz val="18"/>
      <color rgb="FF000000"/>
      <name val="宋体"/>
      <charset val="134"/>
      <scheme val="minor"/>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b/>
      <sz val="18"/>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8"/>
      <color theme="1"/>
      <name val="宋体"/>
      <charset val="134"/>
      <scheme val="minor"/>
    </font>
    <font>
      <sz val="11"/>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b/>
      <sz val="14"/>
      <name val="宋体"/>
      <charset val="134"/>
    </font>
    <font>
      <sz val="10"/>
      <name val="仿宋_GB2312"/>
      <charset val="134"/>
    </font>
    <font>
      <b/>
      <sz val="12"/>
      <name val="宋体"/>
      <charset val="134"/>
      <scheme val="minor"/>
    </font>
    <font>
      <sz val="10"/>
      <name val="宋体"/>
      <charset val="134"/>
      <scheme val="minor"/>
    </font>
    <font>
      <b/>
      <sz val="18"/>
      <name val="宋体"/>
      <charset val="134"/>
    </font>
    <font>
      <b/>
      <sz val="12"/>
      <name val="仿宋_GB2312"/>
      <charset val="134"/>
    </font>
    <font>
      <sz val="12"/>
      <name val="宋体"/>
      <charset val="134"/>
      <scheme val="minor"/>
    </font>
    <font>
      <sz val="16"/>
      <name val="仿宋_GB2312"/>
      <charset val="134"/>
    </font>
    <font>
      <sz val="22"/>
      <color indexed="8"/>
      <name val="方正小标宋_GBK"/>
      <charset val="134"/>
    </font>
    <font>
      <sz val="16"/>
      <name val="宋体"/>
      <charset val="134"/>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Arial"/>
      <charset val="134"/>
    </font>
    <font>
      <sz val="12"/>
      <name val="方正楷体_GBK"/>
      <charset val="134"/>
    </font>
    <font>
      <sz val="9"/>
      <color indexed="8"/>
      <name val="宋体"/>
      <charset val="134"/>
    </font>
    <font>
      <sz val="11"/>
      <color indexed="8"/>
      <name val="宋体"/>
      <charset val="134"/>
    </font>
    <font>
      <sz val="11"/>
      <color rgb="FF000000"/>
      <name val="宋体"/>
      <charset val="134"/>
    </font>
    <font>
      <b/>
      <sz val="16"/>
      <name val="宋体"/>
      <charset val="134"/>
    </font>
    <font>
      <sz val="14"/>
      <name val="宋体"/>
      <charset val="134"/>
    </font>
    <font>
      <b/>
      <sz val="18"/>
      <color indexed="8"/>
      <name val="仿宋"/>
      <charset val="134"/>
    </font>
    <font>
      <sz val="16"/>
      <color indexed="8"/>
      <name val="宋体"/>
      <charset val="134"/>
    </font>
    <font>
      <sz val="18"/>
      <color indexed="8"/>
      <name val="方正黑体_GBK"/>
      <charset val="134"/>
    </font>
    <font>
      <b/>
      <sz val="10"/>
      <color indexed="8"/>
      <name val="宋体"/>
      <charset val="134"/>
    </font>
    <font>
      <b/>
      <sz val="16"/>
      <color theme="1"/>
      <name val="宋体"/>
      <charset val="134"/>
      <scheme val="minor"/>
    </font>
    <font>
      <b/>
      <sz val="16"/>
      <name val="宋体"/>
      <charset val="134"/>
      <scheme val="minor"/>
    </font>
    <font>
      <sz val="11"/>
      <color theme="1"/>
      <name val="仿宋_GB2312"/>
      <charset val="134"/>
    </font>
    <font>
      <sz val="11"/>
      <color theme="1"/>
      <name val="黑体"/>
      <charset val="134"/>
    </font>
    <font>
      <sz val="14"/>
      <color theme="1"/>
      <name val="宋体"/>
      <charset val="134"/>
      <scheme val="minor"/>
    </font>
    <font>
      <b/>
      <sz val="10"/>
      <color theme="1"/>
      <name val="宋体"/>
      <charset val="134"/>
      <scheme val="minor"/>
    </font>
    <font>
      <sz val="12"/>
      <color theme="1"/>
      <name val="宋体"/>
      <charset val="134"/>
      <scheme val="minor"/>
    </font>
    <font>
      <b/>
      <sz val="12"/>
      <color theme="1"/>
      <name val="宋体"/>
      <charset val="134"/>
      <scheme val="minor"/>
    </font>
    <font>
      <sz val="12"/>
      <color indexed="8"/>
      <name val="宋体"/>
      <charset val="134"/>
    </font>
    <font>
      <sz val="11"/>
      <color theme="1"/>
      <name val="宋体"/>
      <charset val="134"/>
    </font>
    <font>
      <b/>
      <sz val="10"/>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name val="黑体"/>
      <charset val="134"/>
    </font>
    <font>
      <b/>
      <sz val="10"/>
      <name val="宋体"/>
      <charset val="134"/>
      <scheme val="major"/>
    </font>
    <font>
      <sz val="12"/>
      <name val="方正仿宋_GBK"/>
      <charset val="134"/>
    </font>
    <font>
      <sz val="12"/>
      <name val="方正细黑一简体"/>
      <charset val="134"/>
    </font>
    <font>
      <sz val="19"/>
      <name val="方正小标宋_GBK"/>
      <charset val="134"/>
    </font>
    <font>
      <b/>
      <sz val="14"/>
      <name val="黑体"/>
      <charset val="134"/>
    </font>
    <font>
      <sz val="11"/>
      <color indexed="10"/>
      <name val="宋体"/>
      <charset val="134"/>
    </font>
    <font>
      <b/>
      <sz val="11"/>
      <color theme="1"/>
      <name val="宋体"/>
      <charset val="0"/>
      <scheme val="minor"/>
    </font>
    <font>
      <sz val="11"/>
      <color rgb="FFFA7D00"/>
      <name val="宋体"/>
      <charset val="0"/>
      <scheme val="minor"/>
    </font>
    <font>
      <sz val="11"/>
      <color indexed="17"/>
      <name val="宋体"/>
      <charset val="134"/>
    </font>
    <font>
      <b/>
      <sz val="13"/>
      <color indexed="56"/>
      <name val="宋体"/>
      <charset val="134"/>
    </font>
    <font>
      <sz val="11"/>
      <color theme="0"/>
      <name val="宋体"/>
      <charset val="0"/>
      <scheme val="minor"/>
    </font>
    <font>
      <sz val="11"/>
      <color theme="1"/>
      <name val="宋体"/>
      <charset val="0"/>
      <scheme val="minor"/>
    </font>
    <font>
      <b/>
      <sz val="11"/>
      <color indexed="52"/>
      <name val="宋体"/>
      <charset val="134"/>
    </font>
    <font>
      <b/>
      <sz val="11"/>
      <color indexed="56"/>
      <name val="宋体"/>
      <charset val="134"/>
    </font>
    <font>
      <b/>
      <sz val="11"/>
      <color rgb="FFFA7D00"/>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indexed="60"/>
      <name val="宋体"/>
      <charset val="134"/>
    </font>
    <font>
      <i/>
      <sz val="11"/>
      <color indexed="23"/>
      <name val="宋体"/>
      <charset val="134"/>
    </font>
    <font>
      <b/>
      <sz val="13"/>
      <color theme="3"/>
      <name val="宋体"/>
      <charset val="134"/>
      <scheme val="minor"/>
    </font>
    <font>
      <sz val="11"/>
      <color rgb="FF3F3F76"/>
      <name val="宋体"/>
      <charset val="0"/>
      <scheme val="minor"/>
    </font>
    <font>
      <sz val="11"/>
      <color rgb="FF9C6500"/>
      <name val="宋体"/>
      <charset val="0"/>
      <scheme val="minor"/>
    </font>
    <font>
      <b/>
      <sz val="11"/>
      <color indexed="63"/>
      <name val="宋体"/>
      <charset val="134"/>
    </font>
    <font>
      <sz val="11"/>
      <color indexed="62"/>
      <name val="宋体"/>
      <charset val="134"/>
    </font>
    <font>
      <u/>
      <sz val="11"/>
      <color rgb="FF800080"/>
      <name val="宋体"/>
      <charset val="0"/>
      <scheme val="minor"/>
    </font>
    <font>
      <sz val="11"/>
      <color rgb="FFFF0000"/>
      <name val="宋体"/>
      <charset val="0"/>
      <scheme val="minor"/>
    </font>
    <font>
      <b/>
      <sz val="11"/>
      <color rgb="FF3F3F3F"/>
      <name val="宋体"/>
      <charset val="0"/>
      <scheme val="minor"/>
    </font>
    <font>
      <sz val="11"/>
      <color indexed="52"/>
      <name val="宋体"/>
      <charset val="134"/>
    </font>
    <font>
      <b/>
      <sz val="11"/>
      <color theme="3"/>
      <name val="宋体"/>
      <charset val="134"/>
      <scheme val="minor"/>
    </font>
    <font>
      <b/>
      <sz val="15"/>
      <color indexed="56"/>
      <name val="宋体"/>
      <charset val="134"/>
    </font>
    <font>
      <b/>
      <sz val="11"/>
      <color indexed="9"/>
      <name val="宋体"/>
      <charset val="134"/>
    </font>
    <font>
      <b/>
      <sz val="18"/>
      <color indexed="56"/>
      <name val="宋体"/>
      <charset val="134"/>
    </font>
    <font>
      <b/>
      <sz val="11"/>
      <color indexed="8"/>
      <name val="宋体"/>
      <charset val="134"/>
    </font>
    <font>
      <sz val="11"/>
      <color rgb="FF9C0006"/>
      <name val="宋体"/>
      <charset val="0"/>
      <scheme val="minor"/>
    </font>
    <font>
      <b/>
      <sz val="11"/>
      <color rgb="FFFFFFFF"/>
      <name val="宋体"/>
      <charset val="0"/>
      <scheme val="minor"/>
    </font>
    <font>
      <u/>
      <sz val="11"/>
      <color rgb="FF0000FF"/>
      <name val="宋体"/>
      <charset val="0"/>
      <scheme val="minor"/>
    </font>
    <font>
      <sz val="11"/>
      <color indexed="20"/>
      <name val="宋体"/>
      <charset val="134"/>
    </font>
    <font>
      <sz val="9"/>
      <name val="Times New Roman"/>
      <charset val="134"/>
    </font>
    <font>
      <sz val="9"/>
      <color rgb="FF000000"/>
      <name val="Dialog.plain"/>
      <charset val="134"/>
    </font>
    <font>
      <sz val="9"/>
      <name val="宋体"/>
      <charset val="134"/>
    </font>
    <font>
      <b/>
      <sz val="9"/>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theme="5"/>
        <bgColor indexed="64"/>
      </patternFill>
    </fill>
    <fill>
      <patternFill patternType="solid">
        <fgColor theme="7" tint="0.599993896298105"/>
        <bgColor indexed="64"/>
      </patternFill>
    </fill>
    <fill>
      <patternFill patternType="solid">
        <fgColor indexed="22"/>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rgb="FFC6EFCE"/>
        <bgColor indexed="64"/>
      </patternFill>
    </fill>
    <fill>
      <patternFill patternType="solid">
        <fgColor indexed="2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indexed="43"/>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indexed="4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indexed="55"/>
        <bgColor indexed="64"/>
      </patternFill>
    </fill>
    <fill>
      <patternFill patternType="solid">
        <fgColor theme="8"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9" tint="0.399975585192419"/>
        <bgColor indexed="64"/>
      </patternFill>
    </fill>
    <fill>
      <patternFill patternType="solid">
        <fgColor indexed="45"/>
        <bgColor indexed="64"/>
      </patternFill>
    </fill>
    <fill>
      <patternFill patternType="solid">
        <fgColor theme="8"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medium">
        <color rgb="FF000000"/>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theme="4" tint="0.4999847407452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s>
  <cellStyleXfs count="116">
    <xf numFmtId="0" fontId="0" fillId="0" borderId="0">
      <alignment vertical="center"/>
    </xf>
    <xf numFmtId="0" fontId="56" fillId="15" borderId="20" applyNumberFormat="0" applyFont="0" applyAlignment="0" applyProtection="0">
      <alignment vertical="center"/>
    </xf>
    <xf numFmtId="0" fontId="113" fillId="30" borderId="16" applyNumberFormat="0" applyAlignment="0" applyProtection="0">
      <alignment vertical="center"/>
    </xf>
    <xf numFmtId="0" fontId="112" fillId="7" borderId="21" applyNumberFormat="0" applyAlignment="0" applyProtection="0">
      <alignment vertical="center"/>
    </xf>
    <xf numFmtId="0" fontId="107" fillId="18" borderId="0" applyNumberFormat="0" applyBorder="0" applyAlignment="0" applyProtection="0">
      <alignment vertical="center"/>
    </xf>
    <xf numFmtId="41" fontId="56" fillId="0" borderId="0" applyFont="0" applyFill="0" applyBorder="0" applyAlignment="0" applyProtection="0"/>
    <xf numFmtId="41" fontId="56" fillId="0" borderId="0" applyFont="0" applyFill="0" applyBorder="0" applyAlignment="0" applyProtection="0"/>
    <xf numFmtId="41" fontId="27" fillId="0" borderId="0" applyFont="0" applyFill="0" applyBorder="0" applyAlignment="0" applyProtection="0">
      <alignment vertical="center"/>
    </xf>
    <xf numFmtId="43" fontId="56" fillId="0" borderId="0" applyFont="0" applyFill="0" applyBorder="0" applyAlignment="0" applyProtection="0">
      <alignment vertical="center"/>
    </xf>
    <xf numFmtId="0"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7" fillId="0" borderId="0" applyFont="0" applyFill="0" applyBorder="0" applyAlignment="0" applyProtection="0">
      <alignment vertical="center"/>
    </xf>
    <xf numFmtId="0" fontId="99" fillId="26" borderId="0" applyNumberFormat="0" applyBorder="0" applyAlignment="0" applyProtection="0">
      <alignment vertical="center"/>
    </xf>
    <xf numFmtId="0" fontId="99" fillId="27" borderId="0" applyNumberFormat="0" applyBorder="0" applyAlignment="0" applyProtection="0">
      <alignment vertical="center"/>
    </xf>
    <xf numFmtId="0" fontId="110" fillId="22" borderId="17" applyNumberFormat="0" applyAlignment="0" applyProtection="0">
      <alignment vertical="center"/>
    </xf>
    <xf numFmtId="0" fontId="59" fillId="0" borderId="0"/>
    <xf numFmtId="0" fontId="99" fillId="29" borderId="0" applyNumberFormat="0" applyBorder="0" applyAlignment="0" applyProtection="0">
      <alignment vertical="center"/>
    </xf>
    <xf numFmtId="44" fontId="0" fillId="0" borderId="0" applyFont="0" applyFill="0" applyBorder="0" applyAlignment="0" applyProtection="0">
      <alignment vertical="center"/>
    </xf>
    <xf numFmtId="0" fontId="98" fillId="23" borderId="0" applyNumberFormat="0" applyBorder="0" applyAlignment="0" applyProtection="0">
      <alignment vertical="center"/>
    </xf>
    <xf numFmtId="0" fontId="59" fillId="0" borderId="0"/>
    <xf numFmtId="0" fontId="98" fillId="5" borderId="0" applyNumberFormat="0" applyBorder="0" applyAlignment="0" applyProtection="0">
      <alignment vertical="center"/>
    </xf>
    <xf numFmtId="0" fontId="98" fillId="19" borderId="0" applyNumberFormat="0" applyBorder="0" applyAlignment="0" applyProtection="0">
      <alignment vertical="center"/>
    </xf>
    <xf numFmtId="0" fontId="98" fillId="20" borderId="0" applyNumberFormat="0" applyBorder="0" applyAlignment="0" applyProtection="0">
      <alignment vertical="center"/>
    </xf>
    <xf numFmtId="0" fontId="98" fillId="11" borderId="0" applyNumberFormat="0" applyBorder="0" applyAlignment="0" applyProtection="0">
      <alignment vertical="center"/>
    </xf>
    <xf numFmtId="9" fontId="0" fillId="0" borderId="0" applyFont="0" applyFill="0" applyBorder="0" applyAlignment="0" applyProtection="0">
      <alignment vertical="center"/>
    </xf>
    <xf numFmtId="0" fontId="102" fillId="9" borderId="17" applyNumberFormat="0" applyAlignment="0" applyProtection="0">
      <alignment vertical="center"/>
    </xf>
    <xf numFmtId="0" fontId="27" fillId="0" borderId="0"/>
    <xf numFmtId="0" fontId="111" fillId="25" borderId="0" applyNumberFormat="0" applyBorder="0" applyAlignment="0" applyProtection="0">
      <alignment vertical="center"/>
    </xf>
    <xf numFmtId="0" fontId="104" fillId="14" borderId="0" applyNumberFormat="0" applyBorder="0" applyAlignment="0" applyProtection="0">
      <alignment vertical="center"/>
    </xf>
    <xf numFmtId="0" fontId="98" fillId="8" borderId="0" applyNumberFormat="0" applyBorder="0" applyAlignment="0" applyProtection="0">
      <alignment vertical="center"/>
    </xf>
    <xf numFmtId="0" fontId="0" fillId="13" borderId="19" applyNumberFormat="0" applyFont="0" applyAlignment="0" applyProtection="0">
      <alignment vertical="center"/>
    </xf>
    <xf numFmtId="0" fontId="99" fillId="10" borderId="0" applyNumberFormat="0" applyBorder="0" applyAlignment="0" applyProtection="0">
      <alignment vertical="center"/>
    </xf>
    <xf numFmtId="0" fontId="56" fillId="0" borderId="0">
      <alignment vertical="center"/>
    </xf>
    <xf numFmtId="0" fontId="98" fillId="12" borderId="0" applyNumberFormat="0" applyBorder="0" applyAlignment="0" applyProtection="0">
      <alignment vertical="center"/>
    </xf>
    <xf numFmtId="0" fontId="27" fillId="0" borderId="0">
      <alignment vertical="center"/>
    </xf>
    <xf numFmtId="41" fontId="56" fillId="0" borderId="0" applyFont="0" applyFill="0" applyBorder="0" applyAlignment="0" applyProtection="0"/>
    <xf numFmtId="0" fontId="10" fillId="0" borderId="0">
      <alignment vertical="center"/>
    </xf>
    <xf numFmtId="0" fontId="56" fillId="0" borderId="0">
      <alignment vertical="center"/>
    </xf>
    <xf numFmtId="0" fontId="108" fillId="0" borderId="0" applyNumberFormat="0" applyFill="0" applyBorder="0" applyAlignment="0" applyProtection="0">
      <alignment vertical="center"/>
    </xf>
    <xf numFmtId="0" fontId="99" fillId="16" borderId="0" applyNumberFormat="0" applyBorder="0" applyAlignment="0" applyProtection="0">
      <alignment vertical="center"/>
    </xf>
    <xf numFmtId="0" fontId="95" fillId="0" borderId="14" applyNumberFormat="0" applyFill="0" applyAlignment="0" applyProtection="0">
      <alignment vertical="center"/>
    </xf>
    <xf numFmtId="0" fontId="56" fillId="0" borderId="0"/>
    <xf numFmtId="0" fontId="99" fillId="6" borderId="0" applyNumberFormat="0" applyBorder="0" applyAlignment="0" applyProtection="0">
      <alignment vertical="center"/>
    </xf>
    <xf numFmtId="41" fontId="56" fillId="0" borderId="0" applyFont="0" applyFill="0" applyBorder="0" applyAlignment="0" applyProtection="0"/>
    <xf numFmtId="0" fontId="114" fillId="0" borderId="0" applyNumberFormat="0" applyFill="0" applyBorder="0" applyAlignment="0" applyProtection="0">
      <alignment vertical="center"/>
    </xf>
    <xf numFmtId="0" fontId="56" fillId="0" borderId="0"/>
    <xf numFmtId="0" fontId="106" fillId="0" borderId="0" applyNumberFormat="0" applyFill="0" applyBorder="0" applyAlignment="0" applyProtection="0">
      <alignment vertical="center"/>
    </xf>
    <xf numFmtId="43" fontId="27" fillId="0" borderId="0" applyFont="0" applyFill="0" applyBorder="0" applyAlignment="0" applyProtection="0">
      <alignment vertical="center"/>
    </xf>
    <xf numFmtId="0" fontId="115" fillId="0" borderId="0" applyNumberFormat="0" applyFill="0" applyBorder="0" applyAlignment="0" applyProtection="0">
      <alignment vertical="center"/>
    </xf>
    <xf numFmtId="0" fontId="98" fillId="24" borderId="0" applyNumberFormat="0" applyBorder="0" applyAlignment="0" applyProtection="0">
      <alignment vertical="center"/>
    </xf>
    <xf numFmtId="0" fontId="122" fillId="0" borderId="27" applyNumberFormat="0" applyFill="0" applyAlignment="0" applyProtection="0">
      <alignment vertical="center"/>
    </xf>
    <xf numFmtId="0" fontId="99" fillId="31" borderId="0" applyNumberFormat="0" applyBorder="0" applyAlignment="0" applyProtection="0">
      <alignment vertical="center"/>
    </xf>
    <xf numFmtId="0" fontId="10" fillId="0" borderId="0">
      <alignment vertical="center"/>
    </xf>
    <xf numFmtId="0" fontId="99" fillId="33" borderId="0" applyNumberFormat="0" applyBorder="0" applyAlignment="0" applyProtection="0">
      <alignment vertical="center"/>
    </xf>
    <xf numFmtId="0" fontId="97" fillId="0" borderId="15" applyNumberFormat="0" applyFill="0" applyAlignment="0" applyProtection="0">
      <alignment vertical="center"/>
    </xf>
    <xf numFmtId="0" fontId="27" fillId="0" borderId="0">
      <alignment vertical="center"/>
    </xf>
    <xf numFmtId="0" fontId="118" fillId="0" borderId="24" applyNumberFormat="0" applyFill="0" applyAlignment="0" applyProtection="0">
      <alignment vertical="center"/>
    </xf>
    <xf numFmtId="0" fontId="98" fillId="28" borderId="0" applyNumberFormat="0" applyBorder="0" applyAlignment="0" applyProtection="0">
      <alignment vertical="center"/>
    </xf>
    <xf numFmtId="0" fontId="99" fillId="34" borderId="0" applyNumberFormat="0" applyBorder="0" applyAlignment="0" applyProtection="0">
      <alignment vertical="center"/>
    </xf>
    <xf numFmtId="0" fontId="119" fillId="0" borderId="25" applyNumberFormat="0" applyFill="0" applyAlignment="0" applyProtection="0">
      <alignment vertical="center"/>
    </xf>
    <xf numFmtId="0" fontId="27" fillId="0" borderId="0"/>
    <xf numFmtId="0" fontId="121" fillId="0" borderId="0" applyNumberFormat="0" applyFill="0" applyBorder="0" applyAlignment="0" applyProtection="0">
      <alignment vertical="center"/>
    </xf>
    <xf numFmtId="0" fontId="99" fillId="32" borderId="0" applyNumberFormat="0" applyBorder="0" applyAlignment="0" applyProtection="0">
      <alignment vertical="center"/>
    </xf>
    <xf numFmtId="0" fontId="118" fillId="0" borderId="0" applyNumberFormat="0" applyFill="0" applyBorder="0" applyAlignment="0" applyProtection="0">
      <alignment vertical="center"/>
    </xf>
    <xf numFmtId="0" fontId="27" fillId="0" borderId="0">
      <alignment vertical="center"/>
    </xf>
    <xf numFmtId="0" fontId="56" fillId="0" borderId="0"/>
    <xf numFmtId="0" fontId="105" fillId="0" borderId="0" applyNumberFormat="0" applyFill="0" applyBorder="0" applyAlignment="0" applyProtection="0">
      <alignment vertical="center"/>
    </xf>
    <xf numFmtId="41" fontId="27" fillId="0" borderId="0" applyFont="0" applyFill="0" applyBorder="0" applyAlignment="0" applyProtection="0">
      <alignment vertical="center"/>
    </xf>
    <xf numFmtId="0" fontId="27" fillId="0" borderId="0">
      <alignment vertical="center"/>
    </xf>
    <xf numFmtId="0" fontId="99" fillId="36" borderId="0" applyNumberFormat="0" applyBorder="0" applyAlignment="0" applyProtection="0">
      <alignment vertical="center"/>
    </xf>
    <xf numFmtId="0" fontId="103" fillId="0" borderId="18" applyNumberFormat="0" applyFill="0" applyAlignment="0" applyProtection="0">
      <alignment vertical="center"/>
    </xf>
    <xf numFmtId="0" fontId="98" fillId="41" borderId="0" applyNumberFormat="0" applyBorder="0" applyAlignment="0" applyProtection="0">
      <alignment vertical="center"/>
    </xf>
    <xf numFmtId="0" fontId="123" fillId="37" borderId="0" applyNumberFormat="0" applyBorder="0" applyAlignment="0" applyProtection="0">
      <alignment vertical="center"/>
    </xf>
    <xf numFmtId="0" fontId="124" fillId="38" borderId="29" applyNumberFormat="0" applyAlignment="0" applyProtection="0">
      <alignment vertical="center"/>
    </xf>
    <xf numFmtId="0" fontId="116" fillId="9" borderId="22" applyNumberFormat="0" applyAlignment="0" applyProtection="0">
      <alignment vertical="center"/>
    </xf>
    <xf numFmtId="0" fontId="27" fillId="0" borderId="0">
      <alignment vertical="center"/>
    </xf>
    <xf numFmtId="0" fontId="109" fillId="0" borderId="18" applyNumberFormat="0" applyFill="0" applyAlignment="0" applyProtection="0">
      <alignment vertical="center"/>
    </xf>
    <xf numFmtId="0" fontId="99" fillId="17" borderId="0" applyNumberFormat="0" applyBorder="0" applyAlignment="0" applyProtection="0">
      <alignment vertical="center"/>
    </xf>
    <xf numFmtId="0" fontId="98" fillId="39" borderId="0" applyNumberFormat="0" applyBorder="0" applyAlignment="0" applyProtection="0">
      <alignment vertical="center"/>
    </xf>
    <xf numFmtId="0" fontId="98" fillId="21" borderId="0" applyNumberFormat="0" applyBorder="0" applyAlignment="0" applyProtection="0">
      <alignment vertical="center"/>
    </xf>
    <xf numFmtId="0" fontId="56" fillId="0" borderId="0">
      <alignment vertical="center"/>
    </xf>
    <xf numFmtId="0" fontId="101" fillId="0" borderId="28" applyNumberFormat="0" applyFill="0" applyAlignment="0" applyProtection="0">
      <alignment vertical="center"/>
    </xf>
    <xf numFmtId="0" fontId="27" fillId="0" borderId="0">
      <alignment vertical="center"/>
    </xf>
    <xf numFmtId="0" fontId="101" fillId="0" borderId="0" applyNumberFormat="0" applyFill="0" applyBorder="0" applyAlignment="0" applyProtection="0">
      <alignment vertical="center"/>
    </xf>
    <xf numFmtId="42" fontId="0" fillId="0" borderId="0" applyFont="0" applyFill="0" applyBorder="0" applyAlignment="0" applyProtection="0">
      <alignment vertical="center"/>
    </xf>
    <xf numFmtId="0" fontId="56" fillId="0" borderId="0"/>
    <xf numFmtId="0" fontId="27" fillId="0" borderId="0">
      <alignment vertical="center"/>
    </xf>
    <xf numFmtId="43" fontId="56" fillId="0" borderId="0" applyFont="0" applyFill="0" applyBorder="0" applyAlignment="0" applyProtection="0"/>
    <xf numFmtId="0" fontId="125" fillId="0" borderId="0" applyNumberFormat="0" applyFill="0" applyBorder="0" applyAlignment="0" applyProtection="0">
      <alignment vertical="center"/>
    </xf>
    <xf numFmtId="0" fontId="126" fillId="40" borderId="0" applyNumberFormat="0" applyBorder="0" applyAlignment="0" applyProtection="0">
      <alignment vertical="center"/>
    </xf>
    <xf numFmtId="0" fontId="59" fillId="0" borderId="0"/>
    <xf numFmtId="0" fontId="27" fillId="0" borderId="0">
      <alignment vertical="center"/>
    </xf>
    <xf numFmtId="0" fontId="63" fillId="0" borderId="0">
      <alignment vertical="center"/>
    </xf>
    <xf numFmtId="0" fontId="10" fillId="0" borderId="0">
      <alignment vertical="center"/>
    </xf>
    <xf numFmtId="41" fontId="56" fillId="0" borderId="0" applyFont="0" applyFill="0" applyBorder="0" applyAlignment="0" applyProtection="0"/>
    <xf numFmtId="0" fontId="56" fillId="0" borderId="0"/>
    <xf numFmtId="0" fontId="56" fillId="0" borderId="0">
      <alignment vertical="center"/>
    </xf>
    <xf numFmtId="0" fontId="117" fillId="0" borderId="23" applyNumberFormat="0" applyFill="0" applyAlignment="0" applyProtection="0">
      <alignment vertical="center"/>
    </xf>
    <xf numFmtId="0" fontId="56" fillId="0" borderId="0">
      <alignment vertical="center"/>
    </xf>
    <xf numFmtId="0" fontId="27" fillId="0" borderId="0">
      <alignment vertical="center"/>
    </xf>
    <xf numFmtId="9" fontId="56" fillId="0" borderId="0" applyFont="0" applyFill="0" applyBorder="0" applyAlignment="0" applyProtection="0"/>
    <xf numFmtId="0" fontId="100" fillId="7" borderId="16" applyNumberFormat="0" applyAlignment="0" applyProtection="0">
      <alignment vertical="center"/>
    </xf>
    <xf numFmtId="0" fontId="56" fillId="0" borderId="0"/>
    <xf numFmtId="0" fontId="56" fillId="0" borderId="0"/>
    <xf numFmtId="41" fontId="56" fillId="0" borderId="0" applyFont="0" applyFill="0" applyBorder="0" applyAlignment="0" applyProtection="0">
      <alignment vertical="center"/>
    </xf>
    <xf numFmtId="41" fontId="0" fillId="0" borderId="0" applyFont="0" applyFill="0" applyBorder="0" applyAlignment="0" applyProtection="0">
      <alignment vertical="center"/>
    </xf>
    <xf numFmtId="0" fontId="27" fillId="0" borderId="0">
      <alignment vertical="center"/>
    </xf>
    <xf numFmtId="0" fontId="38" fillId="0" borderId="0"/>
    <xf numFmtId="0" fontId="56" fillId="0" borderId="0"/>
    <xf numFmtId="0" fontId="56" fillId="0" borderId="0">
      <alignment vertical="center"/>
    </xf>
    <xf numFmtId="0" fontId="96" fillId="4" borderId="0" applyNumberFormat="0" applyBorder="0" applyAlignment="0" applyProtection="0">
      <alignment vertical="center"/>
    </xf>
    <xf numFmtId="0" fontId="94" fillId="0" borderId="13" applyNumberFormat="0" applyFill="0" applyAlignment="0" applyProtection="0">
      <alignment vertical="center"/>
    </xf>
    <xf numFmtId="0" fontId="120" fillId="35" borderId="26" applyNumberFormat="0" applyAlignment="0" applyProtection="0">
      <alignment vertical="center"/>
    </xf>
    <xf numFmtId="0" fontId="93" fillId="0" borderId="0" applyNumberFormat="0" applyFill="0" applyBorder="0" applyAlignment="0" applyProtection="0">
      <alignment vertical="center"/>
    </xf>
  </cellStyleXfs>
  <cellXfs count="57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0" xfId="95" applyFont="1">
      <alignment vertical="center"/>
    </xf>
    <xf numFmtId="0" fontId="9" fillId="0" borderId="0" xfId="95" applyFont="1">
      <alignment vertical="center"/>
    </xf>
    <xf numFmtId="0" fontId="10" fillId="0" borderId="0" xfId="95">
      <alignment vertical="center"/>
    </xf>
    <xf numFmtId="0" fontId="11" fillId="0" borderId="0" xfId="93" applyFont="1" applyFill="1" applyAlignment="1">
      <alignment horizontal="left" vertical="center"/>
    </xf>
    <xf numFmtId="0" fontId="6" fillId="0" borderId="0" xfId="95" applyFont="1" applyBorder="1" applyAlignment="1">
      <alignment horizontal="center" vertical="center" wrapText="1"/>
    </xf>
    <xf numFmtId="0" fontId="5" fillId="0" borderId="0" xfId="95" applyFont="1" applyBorder="1" applyAlignment="1">
      <alignment horizontal="right" vertical="center" wrapText="1"/>
    </xf>
    <xf numFmtId="0" fontId="12" fillId="0" borderId="2" xfId="95" applyFont="1" applyBorder="1" applyAlignment="1">
      <alignment horizontal="center" vertical="center" wrapText="1"/>
    </xf>
    <xf numFmtId="0" fontId="13" fillId="0" borderId="2" xfId="95" applyFont="1" applyBorder="1" applyAlignment="1">
      <alignment horizontal="center" vertical="center" wrapText="1"/>
    </xf>
    <xf numFmtId="0" fontId="13" fillId="0" borderId="2" xfId="95" applyFont="1" applyBorder="1" applyAlignment="1">
      <alignment horizontal="left" vertical="center" wrapText="1"/>
    </xf>
    <xf numFmtId="0" fontId="13" fillId="0" borderId="2" xfId="95" applyFont="1" applyBorder="1" applyAlignment="1">
      <alignment vertical="center" wrapText="1"/>
    </xf>
    <xf numFmtId="0" fontId="14" fillId="0" borderId="2" xfId="95" applyFont="1" applyBorder="1" applyAlignment="1">
      <alignment vertical="center" wrapText="1"/>
    </xf>
    <xf numFmtId="0" fontId="5" fillId="0" borderId="0" xfId="95" applyFont="1" applyBorder="1" applyAlignment="1">
      <alignment vertical="center" wrapText="1"/>
    </xf>
    <xf numFmtId="0" fontId="15" fillId="0" borderId="0" xfId="95" applyFont="1">
      <alignment vertical="center"/>
    </xf>
    <xf numFmtId="178" fontId="13" fillId="0" borderId="2" xfId="95" applyNumberFormat="1" applyFont="1" applyBorder="1" applyAlignment="1">
      <alignment vertical="center" wrapText="1"/>
    </xf>
    <xf numFmtId="0" fontId="8" fillId="0" borderId="0" xfId="38" applyFont="1">
      <alignment vertical="center"/>
    </xf>
    <xf numFmtId="0" fontId="9" fillId="0" borderId="0" xfId="38" applyFont="1">
      <alignment vertical="center"/>
    </xf>
    <xf numFmtId="0" fontId="10" fillId="0" borderId="0" xfId="38">
      <alignment vertical="center"/>
    </xf>
    <xf numFmtId="0" fontId="16" fillId="0" borderId="0" xfId="38" applyFont="1" applyBorder="1" applyAlignment="1">
      <alignment horizontal="left" vertical="center" wrapText="1"/>
    </xf>
    <xf numFmtId="0" fontId="17" fillId="0" borderId="0" xfId="38" applyFont="1" applyBorder="1" applyAlignment="1">
      <alignment horizontal="left" vertical="center" wrapText="1"/>
    </xf>
    <xf numFmtId="0" fontId="6" fillId="0" borderId="0" xfId="38" applyFont="1" applyBorder="1" applyAlignment="1">
      <alignment horizontal="center" vertical="center" wrapText="1"/>
    </xf>
    <xf numFmtId="0" fontId="5" fillId="0" borderId="0" xfId="38" applyFont="1" applyBorder="1" applyAlignment="1">
      <alignment horizontal="right" vertical="center" wrapText="1"/>
    </xf>
    <xf numFmtId="0" fontId="12" fillId="0" borderId="2" xfId="38" applyFont="1" applyBorder="1" applyAlignment="1">
      <alignment horizontal="center" vertical="center" wrapText="1"/>
    </xf>
    <xf numFmtId="0" fontId="13" fillId="0" borderId="2" xfId="38" applyFont="1" applyBorder="1" applyAlignment="1">
      <alignment vertical="center" wrapText="1"/>
    </xf>
    <xf numFmtId="0" fontId="13" fillId="0" borderId="2" xfId="38" applyFont="1" applyBorder="1" applyAlignment="1">
      <alignment horizontal="center" vertical="center" wrapText="1"/>
    </xf>
    <xf numFmtId="0" fontId="14" fillId="0" borderId="2" xfId="38" applyFont="1" applyBorder="1" applyAlignment="1">
      <alignment vertical="center" wrapText="1"/>
    </xf>
    <xf numFmtId="0" fontId="5" fillId="0" borderId="0" xfId="38" applyFont="1" applyBorder="1" applyAlignment="1">
      <alignment vertical="center" wrapText="1"/>
    </xf>
    <xf numFmtId="0" fontId="15" fillId="0" borderId="0" xfId="38" applyFont="1">
      <alignment vertical="center"/>
    </xf>
    <xf numFmtId="0" fontId="8" fillId="0" borderId="0" xfId="54" applyFont="1">
      <alignment vertical="center"/>
    </xf>
    <xf numFmtId="0" fontId="9" fillId="0" borderId="0" xfId="54" applyFont="1">
      <alignment vertical="center"/>
    </xf>
    <xf numFmtId="0" fontId="10" fillId="0" borderId="0" xfId="54">
      <alignment vertical="center"/>
    </xf>
    <xf numFmtId="0" fontId="16" fillId="0" borderId="0" xfId="54" applyFont="1" applyBorder="1" applyAlignment="1">
      <alignment horizontal="left" vertical="center" wrapText="1"/>
    </xf>
    <xf numFmtId="0" fontId="6" fillId="0" borderId="0" xfId="54" applyFont="1" applyBorder="1" applyAlignment="1">
      <alignment horizontal="center" vertical="center" wrapText="1"/>
    </xf>
    <xf numFmtId="0" fontId="5" fillId="0" borderId="0" xfId="54" applyFont="1" applyBorder="1" applyAlignment="1">
      <alignment horizontal="right" vertical="center" wrapText="1"/>
    </xf>
    <xf numFmtId="0" fontId="12" fillId="0" borderId="2" xfId="54" applyFont="1" applyBorder="1" applyAlignment="1">
      <alignment horizontal="center" vertical="center" wrapText="1"/>
    </xf>
    <xf numFmtId="0" fontId="13" fillId="0" borderId="2" xfId="54" applyFont="1" applyBorder="1" applyAlignment="1">
      <alignment horizontal="left" vertical="center" wrapText="1"/>
    </xf>
    <xf numFmtId="0" fontId="13" fillId="0" borderId="2" xfId="54" applyFont="1" applyBorder="1" applyAlignment="1">
      <alignment horizontal="center" vertical="center" wrapText="1"/>
    </xf>
    <xf numFmtId="178" fontId="13" fillId="0" borderId="2" xfId="54" applyNumberFormat="1" applyFont="1" applyBorder="1" applyAlignment="1">
      <alignment horizontal="right" vertical="center" wrapText="1"/>
    </xf>
    <xf numFmtId="0" fontId="14" fillId="0" borderId="2" xfId="54" applyFont="1" applyBorder="1" applyAlignment="1">
      <alignment horizontal="center" vertical="center" wrapText="1"/>
    </xf>
    <xf numFmtId="0" fontId="5" fillId="0" borderId="0" xfId="54" applyFont="1" applyBorder="1" applyAlignment="1">
      <alignment vertical="center" wrapText="1"/>
    </xf>
    <xf numFmtId="0" fontId="15" fillId="0" borderId="0" xfId="54" applyFont="1">
      <alignment vertical="center"/>
    </xf>
    <xf numFmtId="0" fontId="16" fillId="0" borderId="0" xfId="54" applyFont="1" applyBorder="1" applyAlignment="1">
      <alignment vertical="center" wrapText="1"/>
    </xf>
    <xf numFmtId="0" fontId="13" fillId="0" borderId="2" xfId="54" applyFont="1" applyBorder="1" applyAlignment="1">
      <alignment vertical="center" wrapText="1"/>
    </xf>
    <xf numFmtId="178" fontId="13" fillId="0" borderId="2" xfId="54" applyNumberFormat="1" applyFont="1" applyBorder="1" applyAlignment="1">
      <alignment vertical="center" wrapText="1"/>
    </xf>
    <xf numFmtId="178" fontId="14" fillId="0" borderId="2" xfId="54" applyNumberFormat="1" applyFont="1" applyBorder="1" applyAlignment="1">
      <alignment vertical="center" wrapText="1"/>
    </xf>
    <xf numFmtId="0" fontId="18" fillId="0" borderId="0" xfId="54" applyFont="1">
      <alignment vertical="center"/>
    </xf>
    <xf numFmtId="0" fontId="19" fillId="0" borderId="2" xfId="54" applyFont="1" applyBorder="1" applyAlignment="1">
      <alignment horizontal="center" vertical="center" wrapText="1"/>
    </xf>
    <xf numFmtId="0" fontId="19" fillId="0" borderId="2" xfId="54" applyFont="1" applyBorder="1" applyAlignment="1">
      <alignment vertical="center" wrapText="1"/>
    </xf>
    <xf numFmtId="0" fontId="20" fillId="0" borderId="2" xfId="54" applyFont="1" applyBorder="1" applyAlignment="1">
      <alignment vertical="center" wrapText="1"/>
    </xf>
    <xf numFmtId="178" fontId="20" fillId="0" borderId="2" xfId="54" applyNumberFormat="1" applyFont="1" applyBorder="1" applyAlignment="1">
      <alignment vertical="center" wrapText="1"/>
    </xf>
    <xf numFmtId="0" fontId="21" fillId="0" borderId="2" xfId="54" applyFont="1" applyBorder="1" applyAlignment="1">
      <alignment horizontal="left" vertical="center" indent="1"/>
    </xf>
    <xf numFmtId="0" fontId="21" fillId="0" borderId="2" xfId="54" applyFont="1" applyBorder="1">
      <alignment vertical="center"/>
    </xf>
    <xf numFmtId="0" fontId="22" fillId="0" borderId="2" xfId="54" applyFont="1" applyBorder="1">
      <alignment vertical="center"/>
    </xf>
    <xf numFmtId="0" fontId="5" fillId="0" borderId="3" xfId="54" applyFont="1" applyBorder="1" applyAlignment="1">
      <alignment vertical="center" wrapText="1"/>
    </xf>
    <xf numFmtId="0" fontId="23" fillId="0" borderId="0" xfId="0" applyFont="1" applyAlignment="1">
      <alignment horizontal="center" vertical="center"/>
    </xf>
    <xf numFmtId="0" fontId="24" fillId="0" borderId="0" xfId="0" applyFont="1" applyAlignment="1">
      <alignment horizontal="left" vertical="justify" wrapText="1"/>
    </xf>
    <xf numFmtId="0" fontId="25" fillId="0" borderId="0" xfId="0" applyFont="1" applyAlignment="1">
      <alignment horizontal="left" vertical="justify"/>
    </xf>
    <xf numFmtId="0" fontId="26" fillId="0" borderId="0" xfId="0" applyFont="1">
      <alignment vertical="center"/>
    </xf>
    <xf numFmtId="0" fontId="27" fillId="0" borderId="0" xfId="28" applyAlignment="1">
      <alignment vertical="center"/>
    </xf>
    <xf numFmtId="0" fontId="27" fillId="0" borderId="0" xfId="28"/>
    <xf numFmtId="0" fontId="11" fillId="2" borderId="0" xfId="93" applyFont="1" applyFill="1" applyAlignment="1">
      <alignment horizontal="left" vertical="center"/>
    </xf>
    <xf numFmtId="0" fontId="23" fillId="0" borderId="0" xfId="28" applyFont="1" applyAlignment="1">
      <alignment horizontal="center" wrapText="1"/>
    </xf>
    <xf numFmtId="0" fontId="23" fillId="0" borderId="0" xfId="28" applyFont="1" applyAlignment="1">
      <alignment horizontal="center"/>
    </xf>
    <xf numFmtId="0" fontId="27" fillId="0" borderId="0" xfId="28" applyBorder="1" applyAlignment="1">
      <alignment vertical="center" wrapText="1"/>
    </xf>
    <xf numFmtId="0" fontId="27" fillId="0" borderId="0" xfId="28" applyBorder="1" applyAlignment="1">
      <alignment horizontal="right" vertical="center" wrapText="1"/>
    </xf>
    <xf numFmtId="0" fontId="27" fillId="0" borderId="2" xfId="28" applyBorder="1" applyAlignment="1">
      <alignment horizontal="center" vertical="center"/>
    </xf>
    <xf numFmtId="0" fontId="27" fillId="0" borderId="2" xfId="28" applyBorder="1" applyAlignment="1">
      <alignment vertical="center"/>
    </xf>
    <xf numFmtId="180" fontId="27" fillId="0" borderId="2" xfId="28" applyNumberFormat="1" applyBorder="1" applyAlignment="1">
      <alignment vertical="center"/>
    </xf>
    <xf numFmtId="180" fontId="26" fillId="0" borderId="2" xfId="28" applyNumberFormat="1" applyFont="1" applyBorder="1" applyAlignment="1">
      <alignment vertical="center"/>
    </xf>
    <xf numFmtId="0" fontId="26" fillId="0" borderId="0" xfId="28" applyFont="1"/>
    <xf numFmtId="0" fontId="23" fillId="0" borderId="0" xfId="28" applyFont="1" applyAlignment="1">
      <alignment horizontal="center" vertical="center" wrapText="1"/>
    </xf>
    <xf numFmtId="0" fontId="23" fillId="0" borderId="0" xfId="28" applyFont="1" applyAlignment="1">
      <alignment horizontal="center" vertical="center"/>
    </xf>
    <xf numFmtId="0" fontId="28" fillId="0" borderId="2" xfId="28" applyFont="1" applyBorder="1" applyAlignment="1">
      <alignment vertical="center"/>
    </xf>
    <xf numFmtId="180" fontId="28" fillId="0" borderId="2" xfId="28" applyNumberFormat="1" applyFont="1" applyBorder="1" applyAlignment="1">
      <alignment vertical="center"/>
    </xf>
    <xf numFmtId="0" fontId="28" fillId="0" borderId="2" xfId="28" applyFont="1" applyBorder="1" applyAlignment="1">
      <alignment horizontal="center" vertical="center"/>
    </xf>
    <xf numFmtId="0" fontId="26" fillId="0" borderId="0" xfId="28" applyFont="1" applyAlignment="1">
      <alignment vertical="center"/>
    </xf>
    <xf numFmtId="0" fontId="27" fillId="0" borderId="0" xfId="36" applyFill="1" applyAlignment="1"/>
    <xf numFmtId="0" fontId="27" fillId="0" borderId="0" xfId="28" applyFill="1" applyAlignment="1">
      <alignment vertical="center"/>
    </xf>
    <xf numFmtId="0" fontId="27" fillId="0" borderId="2" xfId="28" applyFill="1" applyBorder="1" applyAlignment="1">
      <alignment horizontal="center" vertical="center"/>
    </xf>
    <xf numFmtId="180" fontId="28" fillId="0" borderId="2" xfId="28" applyNumberFormat="1" applyFont="1" applyFill="1" applyBorder="1" applyAlignment="1">
      <alignment vertical="center"/>
    </xf>
    <xf numFmtId="0" fontId="27" fillId="0" borderId="2" xfId="28" applyBorder="1" applyAlignment="1">
      <alignment horizontal="left" vertical="center"/>
    </xf>
    <xf numFmtId="180" fontId="27" fillId="0" borderId="2" xfId="28" applyNumberFormat="1" applyFill="1" applyBorder="1" applyAlignment="1">
      <alignment vertical="center"/>
    </xf>
    <xf numFmtId="0" fontId="28" fillId="0" borderId="2" xfId="28" applyFont="1" applyBorder="1" applyAlignment="1">
      <alignment horizontal="left" vertical="center"/>
    </xf>
    <xf numFmtId="180" fontId="26" fillId="0" borderId="2" xfId="28" applyNumberFormat="1" applyFont="1" applyFill="1" applyBorder="1" applyAlignment="1">
      <alignment vertical="center"/>
    </xf>
    <xf numFmtId="0" fontId="27" fillId="0" borderId="2" xfId="28" applyFill="1" applyBorder="1" applyAlignment="1">
      <alignment vertical="center"/>
    </xf>
    <xf numFmtId="0" fontId="29" fillId="0" borderId="0" xfId="0" applyFont="1" applyAlignment="1">
      <alignment horizontal="left" vertical="justify" wrapText="1"/>
    </xf>
    <xf numFmtId="0" fontId="30" fillId="0" borderId="0" xfId="0" applyFont="1" applyAlignment="1">
      <alignment horizontal="left" vertical="justify" wrapText="1"/>
    </xf>
    <xf numFmtId="0" fontId="31" fillId="0" borderId="0" xfId="36" applyFont="1" applyFill="1" applyAlignment="1"/>
    <xf numFmtId="176" fontId="27" fillId="0" borderId="0" xfId="36" applyNumberFormat="1" applyFill="1" applyAlignment="1">
      <alignment horizontal="center" vertical="center"/>
    </xf>
    <xf numFmtId="187" fontId="27" fillId="0" borderId="0" xfId="36" applyNumberFormat="1" applyFill="1" applyAlignment="1"/>
    <xf numFmtId="176" fontId="27" fillId="0" borderId="0" xfId="36" applyNumberFormat="1" applyFill="1" applyAlignment="1"/>
    <xf numFmtId="187" fontId="27" fillId="2" borderId="0" xfId="36" applyNumberFormat="1" applyFill="1" applyAlignment="1"/>
    <xf numFmtId="176" fontId="27" fillId="2" borderId="0" xfId="36" applyNumberFormat="1" applyFill="1" applyAlignment="1"/>
    <xf numFmtId="0" fontId="32" fillId="2" borderId="0" xfId="93" applyFont="1" applyFill="1" applyAlignment="1">
      <alignment horizontal="center" vertical="center"/>
    </xf>
    <xf numFmtId="0" fontId="27" fillId="2" borderId="0" xfId="36" applyFill="1" applyBorder="1">
      <alignment vertical="center"/>
    </xf>
    <xf numFmtId="176" fontId="33" fillId="2" borderId="0" xfId="36" applyNumberFormat="1" applyFont="1" applyFill="1" applyAlignment="1">
      <alignment horizontal="center" vertical="center"/>
    </xf>
    <xf numFmtId="187" fontId="31" fillId="2" borderId="0" xfId="36" applyNumberFormat="1" applyFont="1" applyFill="1" applyAlignment="1"/>
    <xf numFmtId="0" fontId="34" fillId="2" borderId="0" xfId="36" applyFont="1" applyFill="1" applyBorder="1" applyAlignment="1">
      <alignment horizontal="right" vertical="center"/>
    </xf>
    <xf numFmtId="0" fontId="35" fillId="2" borderId="2" xfId="47" applyFont="1" applyFill="1" applyBorder="1" applyAlignment="1">
      <alignment horizontal="center" vertical="center"/>
    </xf>
    <xf numFmtId="176" fontId="35" fillId="2" borderId="2" xfId="47" applyNumberFormat="1" applyFont="1" applyFill="1" applyBorder="1" applyAlignment="1">
      <alignment horizontal="center" vertical="center"/>
    </xf>
    <xf numFmtId="180" fontId="36" fillId="2" borderId="2" xfId="0" applyNumberFormat="1" applyFont="1" applyFill="1" applyBorder="1" applyAlignment="1" applyProtection="1">
      <alignment vertical="center"/>
    </xf>
    <xf numFmtId="180" fontId="37" fillId="2" borderId="2" xfId="0" applyNumberFormat="1" applyFont="1" applyFill="1" applyBorder="1" applyAlignment="1" applyProtection="1">
      <alignment vertical="center"/>
    </xf>
    <xf numFmtId="0" fontId="35" fillId="2" borderId="2" xfId="36" applyFont="1" applyFill="1" applyBorder="1" applyAlignment="1">
      <alignment vertical="center"/>
    </xf>
    <xf numFmtId="187" fontId="35" fillId="2" borderId="2" xfId="36" applyNumberFormat="1" applyFont="1" applyFill="1" applyBorder="1" applyAlignment="1">
      <alignment vertical="center"/>
    </xf>
    <xf numFmtId="3" fontId="38" fillId="2" borderId="2" xfId="0" applyNumberFormat="1" applyFont="1" applyFill="1" applyBorder="1" applyAlignment="1" applyProtection="1">
      <alignment vertical="center"/>
    </xf>
    <xf numFmtId="180" fontId="38" fillId="2" borderId="2" xfId="0" applyNumberFormat="1" applyFont="1" applyFill="1" applyBorder="1" applyAlignment="1" applyProtection="1">
      <alignment vertical="center"/>
    </xf>
    <xf numFmtId="3" fontId="38" fillId="0" borderId="2" xfId="0" applyNumberFormat="1" applyFont="1" applyFill="1" applyBorder="1" applyAlignment="1" applyProtection="1">
      <alignment wrapText="1"/>
    </xf>
    <xf numFmtId="180" fontId="39" fillId="2" borderId="2" xfId="0" applyNumberFormat="1" applyFont="1" applyFill="1" applyBorder="1" applyAlignment="1" applyProtection="1">
      <alignment vertical="center"/>
    </xf>
    <xf numFmtId="3" fontId="38" fillId="0" borderId="2" xfId="0" applyNumberFormat="1" applyFont="1" applyFill="1" applyBorder="1" applyAlignment="1" applyProtection="1">
      <alignment horizontal="left" wrapText="1"/>
    </xf>
    <xf numFmtId="0" fontId="34" fillId="2" borderId="2" xfId="36" applyFont="1" applyFill="1" applyBorder="1" applyAlignment="1">
      <alignment vertical="center"/>
    </xf>
    <xf numFmtId="176" fontId="33" fillId="2" borderId="2" xfId="7" applyNumberFormat="1" applyFont="1" applyFill="1" applyBorder="1" applyAlignment="1">
      <alignment horizontal="right" vertical="center"/>
    </xf>
    <xf numFmtId="0" fontId="40" fillId="2" borderId="2" xfId="36" applyFont="1" applyFill="1" applyBorder="1" applyAlignment="1">
      <alignment vertical="center"/>
    </xf>
    <xf numFmtId="0" fontId="40" fillId="2" borderId="4" xfId="36" applyFont="1" applyFill="1" applyBorder="1" applyAlignment="1">
      <alignment vertical="center"/>
    </xf>
    <xf numFmtId="176" fontId="33" fillId="2" borderId="4" xfId="7" applyNumberFormat="1" applyFont="1" applyFill="1" applyBorder="1" applyAlignment="1">
      <alignment horizontal="right" vertical="center"/>
    </xf>
    <xf numFmtId="0" fontId="34" fillId="2" borderId="4" xfId="36" applyFont="1" applyFill="1" applyBorder="1" applyAlignment="1"/>
    <xf numFmtId="176" fontId="0" fillId="2" borderId="4" xfId="36" applyNumberFormat="1" applyFont="1" applyFill="1" applyBorder="1" applyAlignment="1">
      <alignment horizontal="right" vertical="center"/>
    </xf>
    <xf numFmtId="0" fontId="34" fillId="2" borderId="2" xfId="36" applyFont="1" applyFill="1" applyBorder="1" applyAlignment="1"/>
    <xf numFmtId="176" fontId="0" fillId="2" borderId="2" xfId="36" applyNumberFormat="1" applyFont="1" applyFill="1" applyBorder="1" applyAlignment="1">
      <alignment horizontal="right" vertical="center"/>
    </xf>
    <xf numFmtId="0" fontId="40" fillId="2" borderId="2" xfId="36" applyFont="1" applyFill="1" applyBorder="1" applyAlignment="1"/>
    <xf numFmtId="3" fontId="38" fillId="0" borderId="2" xfId="0" applyNumberFormat="1" applyFont="1" applyFill="1" applyBorder="1" applyAlignment="1" applyProtection="1">
      <alignment horizontal="left" vertical="center" wrapText="1"/>
    </xf>
    <xf numFmtId="0" fontId="35" fillId="2" borderId="2" xfId="0" applyFont="1" applyFill="1" applyBorder="1" applyAlignment="1">
      <alignment horizontal="left" vertical="center"/>
    </xf>
    <xf numFmtId="176" fontId="41" fillId="2" borderId="2" xfId="0" applyNumberFormat="1" applyFont="1" applyFill="1" applyBorder="1" applyAlignment="1">
      <alignment horizontal="right" vertical="center"/>
    </xf>
    <xf numFmtId="0" fontId="27" fillId="2" borderId="0" xfId="101" applyFill="1" applyAlignment="1">
      <alignment horizontal="left" vertical="center" wrapText="1"/>
    </xf>
    <xf numFmtId="0" fontId="26" fillId="0" borderId="0" xfId="36" applyFont="1" applyFill="1" applyAlignment="1"/>
    <xf numFmtId="180" fontId="31" fillId="0" borderId="0" xfId="36" applyNumberFormat="1" applyFont="1" applyFill="1" applyAlignment="1"/>
    <xf numFmtId="0" fontId="31" fillId="0" borderId="0" xfId="36" applyFont="1" applyFill="1" applyBorder="1" applyAlignment="1"/>
    <xf numFmtId="176" fontId="31" fillId="0" borderId="0" xfId="36" applyNumberFormat="1" applyFont="1" applyFill="1" applyAlignment="1"/>
    <xf numFmtId="0" fontId="31" fillId="0" borderId="0" xfId="0" applyFont="1" applyFill="1" applyAlignment="1">
      <alignment vertical="center"/>
    </xf>
    <xf numFmtId="176" fontId="31" fillId="0" borderId="0" xfId="0" applyNumberFormat="1" applyFont="1" applyFill="1" applyAlignment="1"/>
    <xf numFmtId="187" fontId="31" fillId="0" borderId="0" xfId="0" applyNumberFormat="1" applyFont="1" applyFill="1" applyAlignment="1">
      <alignment vertical="center"/>
    </xf>
    <xf numFmtId="176" fontId="42" fillId="0" borderId="0" xfId="0" applyNumberFormat="1" applyFont="1" applyFill="1" applyAlignment="1">
      <alignment horizontal="right"/>
    </xf>
    <xf numFmtId="0" fontId="31" fillId="0" borderId="0" xfId="0" applyFont="1" applyFill="1" applyAlignment="1"/>
    <xf numFmtId="0" fontId="32" fillId="0" borderId="0" xfId="93" applyFont="1" applyFill="1" applyAlignment="1">
      <alignment horizontal="center" vertical="center"/>
    </xf>
    <xf numFmtId="0" fontId="27" fillId="0" borderId="5" xfId="93" applyFill="1" applyBorder="1" applyAlignment="1">
      <alignment horizontal="center" vertical="center"/>
    </xf>
    <xf numFmtId="180" fontId="42" fillId="0" borderId="0" xfId="0" applyNumberFormat="1" applyFont="1" applyFill="1" applyBorder="1" applyAlignment="1" applyProtection="1">
      <alignment horizontal="right" vertical="center"/>
      <protection locked="0"/>
    </xf>
    <xf numFmtId="0" fontId="35" fillId="0" borderId="2" xfId="0" applyFont="1" applyFill="1" applyBorder="1" applyAlignment="1">
      <alignment horizontal="center" vertical="center"/>
    </xf>
    <xf numFmtId="176" fontId="35" fillId="0" borderId="2" xfId="0" applyNumberFormat="1" applyFont="1" applyFill="1" applyBorder="1" applyAlignment="1">
      <alignment horizontal="center" vertical="center"/>
    </xf>
    <xf numFmtId="3" fontId="39" fillId="0" borderId="2" xfId="0" applyNumberFormat="1" applyFont="1" applyFill="1" applyBorder="1" applyAlignment="1" applyProtection="1">
      <alignment vertical="center"/>
    </xf>
    <xf numFmtId="3" fontId="39" fillId="2" borderId="2" xfId="0" applyNumberFormat="1" applyFont="1" applyFill="1" applyBorder="1" applyAlignment="1" applyProtection="1">
      <alignment vertical="center"/>
    </xf>
    <xf numFmtId="3" fontId="38" fillId="0" borderId="2" xfId="0" applyNumberFormat="1" applyFont="1" applyFill="1" applyBorder="1" applyAlignment="1" applyProtection="1">
      <alignment vertical="center"/>
    </xf>
    <xf numFmtId="3" fontId="38" fillId="2" borderId="2" xfId="0" applyNumberFormat="1" applyFont="1" applyFill="1" applyBorder="1" applyAlignment="1" applyProtection="1">
      <alignment horizontal="left" vertical="center" indent="1"/>
    </xf>
    <xf numFmtId="180" fontId="38" fillId="0" borderId="2" xfId="0" applyNumberFormat="1" applyFont="1" applyFill="1" applyBorder="1" applyAlignment="1" applyProtection="1">
      <alignment vertical="center"/>
    </xf>
    <xf numFmtId="3" fontId="38" fillId="0" borderId="2" xfId="0" applyNumberFormat="1" applyFont="1" applyFill="1" applyBorder="1" applyAlignment="1" applyProtection="1">
      <alignment horizontal="left" vertical="center" indent="1"/>
    </xf>
    <xf numFmtId="180" fontId="43" fillId="0" borderId="2" xfId="0" applyNumberFormat="1" applyFont="1" applyFill="1" applyBorder="1" applyAlignment="1" applyProtection="1">
      <alignment vertical="center"/>
    </xf>
    <xf numFmtId="0" fontId="31" fillId="0" borderId="2" xfId="0" applyFont="1" applyFill="1" applyBorder="1" applyAlignment="1">
      <alignment vertical="center"/>
    </xf>
    <xf numFmtId="0" fontId="27" fillId="0" borderId="2" xfId="101" applyFill="1" applyBorder="1" applyAlignment="1">
      <alignment horizontal="left" vertical="center" wrapText="1"/>
    </xf>
    <xf numFmtId="176" fontId="31" fillId="0" borderId="2" xfId="0" applyNumberFormat="1" applyFont="1" applyFill="1" applyBorder="1" applyAlignment="1"/>
    <xf numFmtId="0" fontId="27" fillId="0" borderId="0" xfId="101" applyFill="1" applyAlignment="1">
      <alignment horizontal="left" vertical="center" wrapText="1"/>
    </xf>
    <xf numFmtId="0" fontId="44" fillId="0" borderId="0" xfId="0" applyFont="1" applyFill="1" applyAlignment="1">
      <alignment vertical="center"/>
    </xf>
    <xf numFmtId="176" fontId="45" fillId="0" borderId="0" xfId="0" applyNumberFormat="1" applyFont="1" applyFill="1" applyAlignment="1">
      <alignment horizontal="right"/>
    </xf>
    <xf numFmtId="187" fontId="31" fillId="0" borderId="0" xfId="0" applyNumberFormat="1" applyFont="1" applyFill="1" applyAlignment="1">
      <alignment vertical="center" wrapText="1"/>
    </xf>
    <xf numFmtId="0" fontId="26" fillId="0" borderId="0" xfId="93" applyFont="1" applyFill="1" applyAlignment="1">
      <alignment horizontal="center" vertical="center"/>
    </xf>
    <xf numFmtId="0" fontId="27" fillId="0" borderId="5" xfId="93" applyFill="1" applyBorder="1" applyAlignment="1">
      <alignment horizontal="center" vertical="center" wrapText="1"/>
    </xf>
    <xf numFmtId="0" fontId="35" fillId="0" borderId="2" xfId="0" applyFont="1" applyFill="1" applyBorder="1" applyAlignment="1">
      <alignment horizontal="center" vertical="center" wrapText="1"/>
    </xf>
    <xf numFmtId="187" fontId="35" fillId="0" borderId="2" xfId="0" applyNumberFormat="1" applyFont="1" applyFill="1" applyBorder="1" applyAlignment="1">
      <alignment vertical="center" wrapText="1"/>
    </xf>
    <xf numFmtId="183" fontId="41" fillId="2" borderId="2" xfId="0" applyNumberFormat="1" applyFont="1" applyFill="1" applyBorder="1" applyAlignment="1">
      <alignment horizontal="right" vertical="center"/>
    </xf>
    <xf numFmtId="49" fontId="34" fillId="0" borderId="2" xfId="0" applyNumberFormat="1" applyFont="1" applyFill="1" applyBorder="1" applyAlignment="1" applyProtection="1">
      <alignment vertical="center"/>
    </xf>
    <xf numFmtId="183" fontId="38" fillId="2" borderId="2" xfId="0" applyNumberFormat="1" applyFont="1" applyFill="1" applyBorder="1" applyAlignment="1" applyProtection="1">
      <alignment vertical="center"/>
    </xf>
    <xf numFmtId="183" fontId="38" fillId="0" borderId="2" xfId="0" applyNumberFormat="1" applyFont="1" applyFill="1" applyBorder="1" applyAlignment="1" applyProtection="1">
      <alignment vertical="center"/>
    </xf>
    <xf numFmtId="0" fontId="46" fillId="0" borderId="0" xfId="0" applyFont="1" applyFill="1" applyAlignment="1">
      <alignment vertical="center"/>
    </xf>
    <xf numFmtId="0" fontId="0" fillId="0" borderId="0" xfId="0" applyFill="1" applyBorder="1" applyAlignment="1">
      <alignment vertical="center"/>
    </xf>
    <xf numFmtId="0" fontId="47" fillId="0" borderId="0" xfId="0" applyFont="1" applyFill="1" applyBorder="1" applyAlignment="1">
      <alignment horizontal="center" vertical="center"/>
    </xf>
    <xf numFmtId="0" fontId="29" fillId="0" borderId="0" xfId="0" applyFont="1" applyFill="1" applyBorder="1" applyAlignment="1">
      <alignment horizontal="left" vertical="justify" wrapText="1"/>
    </xf>
    <xf numFmtId="0" fontId="48" fillId="0" borderId="0" xfId="0" applyFont="1" applyFill="1" applyBorder="1" applyAlignment="1">
      <alignment horizontal="left" vertical="justify" wrapText="1"/>
    </xf>
    <xf numFmtId="177" fontId="31" fillId="0" borderId="0" xfId="0" applyNumberFormat="1" applyFont="1" applyFill="1" applyAlignment="1"/>
    <xf numFmtId="177" fontId="42" fillId="0" borderId="0" xfId="0" applyNumberFormat="1" applyFont="1" applyFill="1" applyAlignment="1">
      <alignment horizontal="right"/>
    </xf>
    <xf numFmtId="177" fontId="11" fillId="0" borderId="0" xfId="93" applyNumberFormat="1" applyFont="1" applyFill="1" applyAlignment="1">
      <alignment horizontal="left" vertical="center"/>
    </xf>
    <xf numFmtId="177" fontId="32" fillId="0" borderId="0" xfId="93" applyNumberFormat="1" applyFont="1" applyFill="1" applyAlignment="1">
      <alignment horizontal="center" vertical="center"/>
    </xf>
    <xf numFmtId="177" fontId="27" fillId="0" borderId="5" xfId="93" applyNumberFormat="1" applyFill="1" applyBorder="1" applyAlignment="1">
      <alignment horizontal="center" vertical="center"/>
    </xf>
    <xf numFmtId="177" fontId="42" fillId="0" borderId="0" xfId="0" applyNumberFormat="1" applyFont="1" applyFill="1" applyBorder="1" applyAlignment="1" applyProtection="1">
      <alignment horizontal="right" vertical="center"/>
      <protection locked="0"/>
    </xf>
    <xf numFmtId="177" fontId="35" fillId="0" borderId="2" xfId="0" applyNumberFormat="1" applyFont="1" applyFill="1" applyBorder="1" applyAlignment="1">
      <alignment horizontal="center" vertical="center"/>
    </xf>
    <xf numFmtId="0" fontId="35" fillId="2" borderId="2" xfId="0" applyFont="1" applyFill="1" applyBorder="1" applyAlignment="1">
      <alignment horizontal="center" vertical="center"/>
    </xf>
    <xf numFmtId="179" fontId="41" fillId="2" borderId="2" xfId="0" applyNumberFormat="1" applyFont="1" applyFill="1" applyBorder="1" applyAlignment="1">
      <alignment horizontal="right" vertical="center"/>
    </xf>
    <xf numFmtId="187" fontId="35" fillId="2" borderId="2" xfId="0" applyNumberFormat="1" applyFont="1" applyFill="1" applyBorder="1" applyAlignment="1">
      <alignment vertical="center"/>
    </xf>
    <xf numFmtId="179" fontId="38" fillId="2" borderId="2" xfId="0" applyNumberFormat="1" applyFont="1" applyFill="1" applyBorder="1" applyAlignment="1" applyProtection="1">
      <alignment vertical="center"/>
    </xf>
    <xf numFmtId="3" fontId="38" fillId="2" borderId="2" xfId="0" applyNumberFormat="1" applyFont="1" applyFill="1" applyBorder="1" applyAlignment="1" applyProtection="1">
      <alignment vertical="center" wrapText="1"/>
    </xf>
    <xf numFmtId="179" fontId="34" fillId="2" borderId="2" xfId="93" applyNumberFormat="1" applyFont="1" applyFill="1" applyBorder="1" applyAlignment="1">
      <alignment vertical="center"/>
    </xf>
    <xf numFmtId="176" fontId="31" fillId="2" borderId="2" xfId="0" applyNumberFormat="1" applyFont="1" applyFill="1" applyBorder="1" applyAlignment="1"/>
    <xf numFmtId="179" fontId="31" fillId="2" borderId="2" xfId="0" applyNumberFormat="1" applyFont="1" applyFill="1" applyBorder="1" applyAlignment="1"/>
    <xf numFmtId="179" fontId="42" fillId="2" borderId="2" xfId="0" applyNumberFormat="1" applyFont="1" applyFill="1" applyBorder="1" applyAlignment="1">
      <alignment horizontal="right" vertical="center"/>
    </xf>
    <xf numFmtId="0" fontId="49" fillId="2" borderId="2" xfId="66" applyFont="1" applyFill="1" applyBorder="1">
      <alignment vertical="center"/>
    </xf>
    <xf numFmtId="0" fontId="38" fillId="2" borderId="2" xfId="66" applyFont="1" applyFill="1" applyBorder="1">
      <alignment vertical="center"/>
    </xf>
    <xf numFmtId="0" fontId="49" fillId="0" borderId="2" xfId="84" applyFont="1" applyFill="1" applyBorder="1">
      <alignment vertical="center"/>
    </xf>
    <xf numFmtId="179" fontId="42" fillId="0" borderId="2" xfId="0" applyNumberFormat="1" applyFont="1" applyFill="1" applyBorder="1" applyAlignment="1">
      <alignment horizontal="right" vertical="center"/>
    </xf>
    <xf numFmtId="0" fontId="38" fillId="0" borderId="2" xfId="84" applyFont="1" applyFill="1" applyBorder="1">
      <alignment vertical="center"/>
    </xf>
    <xf numFmtId="177" fontId="27" fillId="0" borderId="0" xfId="101" applyNumberFormat="1" applyFill="1" applyAlignment="1">
      <alignment horizontal="left" vertical="center" wrapText="1"/>
    </xf>
    <xf numFmtId="0" fontId="27" fillId="0" borderId="0" xfId="101" applyFill="1" applyAlignment="1">
      <alignment horizontal="left" vertical="center" indent="1"/>
    </xf>
    <xf numFmtId="0" fontId="27" fillId="0" borderId="0" xfId="101" applyFill="1">
      <alignment vertical="center"/>
    </xf>
    <xf numFmtId="0" fontId="50" fillId="0" borderId="0" xfId="93" applyFont="1" applyFill="1" applyBorder="1" applyAlignment="1">
      <alignment horizontal="center" vertical="center"/>
    </xf>
    <xf numFmtId="0" fontId="50" fillId="0" borderId="0" xfId="93" applyFont="1" applyFill="1" applyBorder="1" applyAlignment="1">
      <alignment horizontal="right" vertical="center"/>
    </xf>
    <xf numFmtId="180" fontId="51" fillId="0" borderId="0" xfId="0" applyNumberFormat="1" applyFont="1" applyFill="1" applyBorder="1" applyAlignment="1" applyProtection="1">
      <alignment horizontal="right" vertical="center"/>
      <protection locked="0"/>
    </xf>
    <xf numFmtId="14" fontId="35" fillId="0" borderId="2" xfId="92" applyNumberFormat="1" applyFont="1" applyFill="1" applyBorder="1" applyAlignment="1" applyProtection="1">
      <alignment horizontal="center" vertical="center"/>
      <protection locked="0"/>
    </xf>
    <xf numFmtId="176" fontId="52" fillId="0" borderId="2" xfId="92" applyNumberFormat="1" applyFont="1" applyFill="1" applyBorder="1" applyAlignment="1" applyProtection="1">
      <alignment horizontal="center" vertical="center" wrapText="1"/>
      <protection locked="0"/>
    </xf>
    <xf numFmtId="0" fontId="35" fillId="0" borderId="2" xfId="104" applyFont="1" applyFill="1" applyBorder="1" applyAlignment="1">
      <alignment vertical="center"/>
    </xf>
    <xf numFmtId="176" fontId="41" fillId="0" borderId="2" xfId="93" applyNumberFormat="1" applyFont="1" applyFill="1" applyBorder="1" applyAlignment="1">
      <alignment horizontal="right" vertical="center"/>
    </xf>
    <xf numFmtId="0" fontId="34" fillId="2" borderId="2" xfId="101" applyFont="1" applyFill="1" applyBorder="1" applyAlignment="1">
      <alignment horizontal="left" vertical="center" indent="1"/>
    </xf>
    <xf numFmtId="176" fontId="38" fillId="0" borderId="2" xfId="0" applyNumberFormat="1" applyFont="1" applyFill="1" applyBorder="1" applyAlignment="1">
      <alignment vertical="center"/>
    </xf>
    <xf numFmtId="176" fontId="43" fillId="0" borderId="2" xfId="0" applyNumberFormat="1" applyFont="1" applyFill="1" applyBorder="1" applyAlignment="1">
      <alignment vertical="center"/>
    </xf>
    <xf numFmtId="0" fontId="34" fillId="0" borderId="2" xfId="0" applyFont="1" applyBorder="1" applyAlignment="1">
      <alignment horizontal="left" vertical="center" indent="1"/>
    </xf>
    <xf numFmtId="176" fontId="42" fillId="0" borderId="2" xfId="93" applyNumberFormat="1" applyFont="1" applyFill="1" applyBorder="1" applyAlignment="1">
      <alignment horizontal="right" vertical="center"/>
    </xf>
    <xf numFmtId="0" fontId="27" fillId="2" borderId="6" xfId="101" applyFill="1" applyBorder="1" applyAlignment="1">
      <alignment horizontal="left" vertical="center" wrapText="1"/>
    </xf>
    <xf numFmtId="0" fontId="28" fillId="0" borderId="0" xfId="101" applyFont="1" applyFill="1">
      <alignment vertical="center"/>
    </xf>
    <xf numFmtId="0" fontId="53" fillId="0" borderId="0" xfId="0" applyFont="1" applyFill="1">
      <alignment vertical="center"/>
    </xf>
    <xf numFmtId="0" fontId="50" fillId="0" borderId="0" xfId="0" applyFont="1" applyFill="1">
      <alignment vertical="center"/>
    </xf>
    <xf numFmtId="0" fontId="35" fillId="0" borderId="2" xfId="104" applyFont="1" applyFill="1" applyBorder="1" applyAlignment="1">
      <alignment horizontal="center" vertical="center"/>
    </xf>
    <xf numFmtId="0" fontId="38" fillId="0" borderId="2" xfId="0" applyFont="1" applyFill="1" applyBorder="1" applyAlignment="1">
      <alignment vertical="center"/>
    </xf>
    <xf numFmtId="183" fontId="38" fillId="0" borderId="2" xfId="0" applyNumberFormat="1" applyFont="1" applyFill="1" applyBorder="1" applyAlignment="1">
      <alignment horizontal="left" vertical="center" indent="1"/>
    </xf>
    <xf numFmtId="183" fontId="43" fillId="0" borderId="2" xfId="0" applyNumberFormat="1" applyFont="1" applyFill="1" applyBorder="1" applyAlignment="1">
      <alignment horizontal="left" vertical="center" indent="1"/>
    </xf>
    <xf numFmtId="183" fontId="38" fillId="0" borderId="2" xfId="0" applyNumberFormat="1" applyFont="1" applyFill="1" applyBorder="1" applyAlignment="1">
      <alignment horizontal="left" vertical="center"/>
    </xf>
    <xf numFmtId="0" fontId="51" fillId="0" borderId="2" xfId="93" applyFont="1" applyFill="1" applyBorder="1" applyAlignment="1">
      <alignment vertical="center"/>
    </xf>
    <xf numFmtId="0" fontId="34" fillId="2" borderId="0" xfId="84" applyFont="1" applyFill="1" applyAlignment="1">
      <alignment horizontal="left" vertical="center" wrapText="1"/>
    </xf>
    <xf numFmtId="176" fontId="31" fillId="0" borderId="0" xfId="104" applyNumberFormat="1" applyFont="1" applyFill="1" applyAlignment="1">
      <alignment horizontal="right"/>
    </xf>
    <xf numFmtId="0" fontId="31" fillId="0" borderId="0" xfId="104" applyFont="1" applyFill="1"/>
    <xf numFmtId="0" fontId="34" fillId="0" borderId="0" xfId="93" applyFont="1" applyFill="1" applyBorder="1" applyAlignment="1">
      <alignment horizontal="right" vertical="center"/>
    </xf>
    <xf numFmtId="0" fontId="52" fillId="0" borderId="2" xfId="93" applyFont="1" applyFill="1" applyBorder="1">
      <alignment vertical="center"/>
    </xf>
    <xf numFmtId="184" fontId="54" fillId="0" borderId="2" xfId="84" applyNumberFormat="1" applyFont="1" applyFill="1" applyBorder="1">
      <alignment vertical="center"/>
    </xf>
    <xf numFmtId="176" fontId="54" fillId="0" borderId="2" xfId="84" applyNumberFormat="1" applyFont="1" applyFill="1" applyBorder="1">
      <alignment vertical="center"/>
    </xf>
    <xf numFmtId="0" fontId="34" fillId="0" borderId="2" xfId="93" applyFont="1" applyFill="1" applyBorder="1">
      <alignment vertical="center"/>
    </xf>
    <xf numFmtId="184" fontId="42" fillId="0" borderId="2" xfId="104" applyNumberFormat="1" applyFont="1" applyFill="1" applyBorder="1" applyAlignment="1">
      <alignment horizontal="right" vertical="center"/>
    </xf>
    <xf numFmtId="0" fontId="34" fillId="0" borderId="2" xfId="93" applyFont="1" applyFill="1" applyBorder="1" applyAlignment="1">
      <alignment horizontal="left" vertical="center"/>
    </xf>
    <xf numFmtId="176" fontId="42" fillId="0" borderId="2" xfId="104" applyNumberFormat="1" applyFont="1" applyFill="1" applyBorder="1" applyAlignment="1">
      <alignment horizontal="right" vertical="center"/>
    </xf>
    <xf numFmtId="185" fontId="34" fillId="0" borderId="2" xfId="93" applyNumberFormat="1" applyFont="1" applyFill="1" applyBorder="1" applyAlignment="1">
      <alignment horizontal="left" vertical="center"/>
    </xf>
    <xf numFmtId="0" fontId="34" fillId="2" borderId="2" xfId="93" applyFont="1" applyFill="1" applyBorder="1">
      <alignment vertical="center"/>
    </xf>
    <xf numFmtId="0" fontId="31" fillId="0" borderId="2" xfId="104" applyFont="1" applyFill="1" applyBorder="1"/>
    <xf numFmtId="0" fontId="40" fillId="0" borderId="2" xfId="104" applyFont="1" applyFill="1" applyBorder="1"/>
    <xf numFmtId="185" fontId="34" fillId="0" borderId="2" xfId="93" applyNumberFormat="1" applyFont="1" applyFill="1" applyBorder="1" applyAlignment="1">
      <alignment vertical="center"/>
    </xf>
    <xf numFmtId="0" fontId="0" fillId="0" borderId="6" xfId="84" applyFont="1" applyFill="1" applyBorder="1" applyAlignment="1">
      <alignment horizontal="left" vertical="center" wrapText="1"/>
    </xf>
    <xf numFmtId="0" fontId="0" fillId="0" borderId="0" xfId="84" applyFont="1" applyFill="1" applyBorder="1" applyAlignment="1">
      <alignment horizontal="center" vertical="center" wrapText="1"/>
    </xf>
    <xf numFmtId="0" fontId="31" fillId="0" borderId="0" xfId="104" applyFont="1" applyFill="1" applyBorder="1"/>
    <xf numFmtId="0" fontId="55" fillId="0" borderId="0" xfId="0" applyFont="1" applyFill="1" applyAlignment="1">
      <alignment vertical="center"/>
    </xf>
    <xf numFmtId="0" fontId="56" fillId="0" borderId="0" xfId="0" applyFont="1" applyFill="1" applyAlignment="1">
      <alignment vertical="center"/>
    </xf>
    <xf numFmtId="0" fontId="56" fillId="0" borderId="0" xfId="0" applyFont="1" applyFill="1" applyBorder="1" applyAlignment="1">
      <alignment horizontal="center" vertical="center"/>
    </xf>
    <xf numFmtId="0" fontId="27" fillId="0" borderId="0" xfId="93" applyBorder="1" applyAlignment="1">
      <alignment horizontal="right" vertical="center"/>
    </xf>
    <xf numFmtId="0" fontId="34" fillId="0" borderId="0" xfId="93" applyFont="1" applyBorder="1" applyAlignment="1">
      <alignment horizontal="right" vertical="center"/>
    </xf>
    <xf numFmtId="0" fontId="35" fillId="0" borderId="2" xfId="104" applyFont="1" applyFill="1" applyBorder="1" applyAlignment="1">
      <alignment horizontal="left" vertical="center"/>
    </xf>
    <xf numFmtId="0" fontId="57" fillId="0" borderId="2" xfId="0" applyFont="1" applyBorder="1" applyAlignment="1">
      <alignment vertical="center"/>
    </xf>
    <xf numFmtId="183" fontId="57" fillId="2" borderId="2" xfId="0" applyNumberFormat="1" applyFont="1" applyFill="1" applyBorder="1" applyAlignment="1">
      <alignment horizontal="right" vertical="center"/>
    </xf>
    <xf numFmtId="49" fontId="58" fillId="0" borderId="2" xfId="0" applyNumberFormat="1" applyFont="1" applyBorder="1" applyAlignment="1">
      <alignment horizontal="left"/>
    </xf>
    <xf numFmtId="183" fontId="38" fillId="0" borderId="2" xfId="0" applyNumberFormat="1" applyFont="1" applyBorder="1">
      <alignment vertical="center"/>
    </xf>
    <xf numFmtId="0" fontId="56" fillId="0" borderId="2" xfId="0" applyFont="1" applyFill="1" applyBorder="1" applyAlignment="1">
      <alignment vertical="center"/>
    </xf>
    <xf numFmtId="183" fontId="56" fillId="0" borderId="2" xfId="0" applyNumberFormat="1" applyFont="1" applyFill="1" applyBorder="1" applyAlignment="1">
      <alignment vertical="center"/>
    </xf>
    <xf numFmtId="0" fontId="0" fillId="2" borderId="0" xfId="84" applyFont="1" applyFill="1" applyAlignment="1">
      <alignment horizontal="left" vertical="center" wrapText="1"/>
    </xf>
    <xf numFmtId="0" fontId="59" fillId="0" borderId="0" xfId="0" applyNumberFormat="1" applyFont="1" applyFill="1" applyBorder="1" applyAlignment="1"/>
    <xf numFmtId="0" fontId="56" fillId="0" borderId="0" xfId="0" applyNumberFormat="1" applyFont="1" applyFill="1" applyBorder="1" applyAlignment="1">
      <alignment horizontal="left"/>
    </xf>
    <xf numFmtId="0" fontId="60" fillId="0" borderId="0" xfId="0" applyNumberFormat="1" applyFont="1" applyFill="1" applyBorder="1" applyAlignment="1">
      <alignment horizontal="left"/>
    </xf>
    <xf numFmtId="0" fontId="61" fillId="0" borderId="0" xfId="66" applyFont="1" applyFill="1" applyAlignment="1">
      <alignment horizontal="center" vertical="center" wrapText="1"/>
    </xf>
    <xf numFmtId="0" fontId="61" fillId="0" borderId="0" xfId="66" applyFont="1" applyFill="1" applyAlignment="1">
      <alignment horizontal="center" vertical="center"/>
    </xf>
    <xf numFmtId="0" fontId="62" fillId="3" borderId="7" xfId="0" applyFont="1" applyFill="1" applyBorder="1" applyAlignment="1">
      <alignment horizontal="center" vertical="center" wrapText="1"/>
    </xf>
    <xf numFmtId="0" fontId="49" fillId="3" borderId="2" xfId="0" applyFont="1" applyFill="1" applyBorder="1" applyAlignment="1">
      <alignment horizontal="center" vertical="center" wrapText="1"/>
    </xf>
    <xf numFmtId="0" fontId="62" fillId="3" borderId="8" xfId="0" applyFont="1" applyFill="1" applyBorder="1" applyAlignment="1">
      <alignment horizontal="left" vertical="center"/>
    </xf>
    <xf numFmtId="0" fontId="49" fillId="3" borderId="9" xfId="0" applyFont="1" applyFill="1" applyBorder="1" applyAlignment="1">
      <alignment horizontal="left" vertical="center"/>
    </xf>
    <xf numFmtId="181" fontId="63" fillId="3" borderId="8" xfId="0" applyNumberFormat="1" applyFont="1" applyFill="1" applyBorder="1" applyAlignment="1">
      <alignment horizontal="right" vertical="center"/>
    </xf>
    <xf numFmtId="0" fontId="63" fillId="3" borderId="8" xfId="0" applyFont="1" applyFill="1" applyBorder="1" applyAlignment="1">
      <alignment horizontal="left" vertical="center"/>
    </xf>
    <xf numFmtId="0" fontId="64" fillId="3" borderId="8" xfId="0" applyFont="1" applyFill="1" applyBorder="1" applyAlignment="1">
      <alignment horizontal="left" vertical="center"/>
    </xf>
    <xf numFmtId="181" fontId="58" fillId="3" borderId="8" xfId="0" applyNumberFormat="1" applyFont="1" applyFill="1" applyBorder="1" applyAlignment="1">
      <alignment horizontal="right" vertical="center"/>
    </xf>
    <xf numFmtId="0" fontId="38" fillId="0" borderId="0" xfId="0" applyNumberFormat="1" applyFont="1" applyFill="1" applyBorder="1" applyAlignment="1">
      <alignment horizontal="left" wrapText="1"/>
    </xf>
    <xf numFmtId="0" fontId="59" fillId="0" borderId="0" xfId="0" applyNumberFormat="1" applyFont="1" applyFill="1" applyBorder="1" applyAlignment="1">
      <alignment horizontal="left"/>
    </xf>
    <xf numFmtId="0" fontId="65" fillId="0" borderId="0" xfId="0" applyNumberFormat="1" applyFont="1" applyFill="1" applyBorder="1" applyAlignment="1"/>
    <xf numFmtId="0" fontId="56" fillId="0" borderId="0" xfId="66" applyFont="1" applyFill="1" applyAlignment="1">
      <alignment vertical="center"/>
    </xf>
    <xf numFmtId="0" fontId="66" fillId="0" borderId="0" xfId="0" applyNumberFormat="1" applyFont="1" applyFill="1" applyBorder="1" applyAlignment="1">
      <alignment horizontal="left"/>
    </xf>
    <xf numFmtId="0" fontId="67" fillId="3" borderId="0" xfId="0" applyFont="1" applyFill="1" applyAlignment="1">
      <alignment horizontal="center" vertical="center" wrapText="1"/>
    </xf>
    <xf numFmtId="0" fontId="62" fillId="3" borderId="0" xfId="0" applyFont="1" applyFill="1" applyAlignment="1">
      <alignment horizontal="left" vertical="center" wrapText="1"/>
    </xf>
    <xf numFmtId="0" fontId="62" fillId="3" borderId="10" xfId="0" applyFont="1" applyFill="1" applyBorder="1" applyAlignment="1">
      <alignment horizontal="right" vertical="center"/>
    </xf>
    <xf numFmtId="0" fontId="63" fillId="3" borderId="8" xfId="0" applyFont="1" applyFill="1" applyBorder="1" applyAlignment="1">
      <alignment horizontal="center" vertical="center" wrapText="1"/>
    </xf>
    <xf numFmtId="0" fontId="64" fillId="0" borderId="1" xfId="0" applyFont="1" applyFill="1" applyBorder="1" applyAlignment="1">
      <alignment horizontal="left" vertical="center"/>
    </xf>
    <xf numFmtId="0" fontId="58" fillId="0" borderId="6" xfId="66" applyFont="1" applyFill="1" applyBorder="1" applyAlignment="1">
      <alignment horizontal="left" vertical="center" wrapText="1"/>
    </xf>
    <xf numFmtId="0" fontId="68" fillId="0" borderId="0" xfId="0" applyFont="1" applyFill="1" applyBorder="1" applyAlignment="1">
      <alignment vertical="center"/>
    </xf>
    <xf numFmtId="0" fontId="9" fillId="0" borderId="0" xfId="0" applyFont="1" applyFill="1" applyBorder="1" applyAlignment="1">
      <alignment horizontal="center" vertical="center"/>
    </xf>
    <xf numFmtId="49" fontId="29" fillId="0" borderId="0" xfId="0" applyNumberFormat="1" applyFont="1" applyFill="1" applyBorder="1" applyAlignment="1">
      <alignment horizontal="left" vertical="justify" wrapText="1"/>
    </xf>
    <xf numFmtId="49" fontId="48" fillId="0" borderId="0" xfId="0" applyNumberFormat="1" applyFont="1" applyFill="1" applyBorder="1" applyAlignment="1">
      <alignment horizontal="left" vertical="justify" wrapText="1"/>
    </xf>
    <xf numFmtId="0" fontId="27" fillId="0" borderId="0" xfId="84" applyFill="1">
      <alignment vertical="center"/>
    </xf>
    <xf numFmtId="177" fontId="27" fillId="0" borderId="0" xfId="84" applyNumberFormat="1" applyFill="1">
      <alignment vertical="center"/>
    </xf>
    <xf numFmtId="188" fontId="27" fillId="0" borderId="0" xfId="84" applyNumberFormat="1" applyFill="1">
      <alignment vertical="center"/>
    </xf>
    <xf numFmtId="0" fontId="69" fillId="0" borderId="0" xfId="84" applyFont="1" applyFill="1" applyAlignment="1">
      <alignment horizontal="center" vertical="center"/>
    </xf>
    <xf numFmtId="177" fontId="69" fillId="0" borderId="0" xfId="84" applyNumberFormat="1" applyFont="1" applyFill="1" applyAlignment="1">
      <alignment horizontal="center" vertical="center"/>
    </xf>
    <xf numFmtId="188" fontId="69" fillId="0" borderId="0" xfId="84" applyNumberFormat="1" applyFont="1" applyFill="1" applyAlignment="1">
      <alignment horizontal="center" vertical="center"/>
    </xf>
    <xf numFmtId="0" fontId="35" fillId="0" borderId="2" xfId="84" applyFont="1" applyFill="1" applyBorder="1" applyAlignment="1">
      <alignment horizontal="center" vertical="center"/>
    </xf>
    <xf numFmtId="177" fontId="35" fillId="0" borderId="2" xfId="92" applyNumberFormat="1" applyFont="1" applyFill="1" applyBorder="1" applyAlignment="1" applyProtection="1">
      <alignment horizontal="center" vertical="center" wrapText="1"/>
      <protection locked="0"/>
    </xf>
    <xf numFmtId="188" fontId="35" fillId="0" borderId="2" xfId="92" applyNumberFormat="1" applyFont="1" applyFill="1" applyBorder="1" applyAlignment="1" applyProtection="1">
      <alignment horizontal="center" vertical="center" wrapText="1"/>
      <protection locked="0"/>
    </xf>
    <xf numFmtId="183" fontId="54" fillId="0" borderId="2" xfId="84" applyNumberFormat="1" applyFont="1" applyFill="1" applyBorder="1">
      <alignment vertical="center"/>
    </xf>
    <xf numFmtId="183" fontId="70" fillId="0" borderId="2" xfId="84" applyNumberFormat="1" applyFont="1" applyFill="1" applyBorder="1">
      <alignment vertical="center"/>
    </xf>
    <xf numFmtId="190" fontId="37" fillId="0" borderId="2" xfId="92" applyNumberFormat="1" applyFont="1" applyFill="1" applyBorder="1" applyAlignment="1" applyProtection="1">
      <alignment horizontal="center" vertical="center" wrapText="1"/>
      <protection locked="0"/>
    </xf>
    <xf numFmtId="0" fontId="35" fillId="0" borderId="2" xfId="17" applyFont="1" applyFill="1" applyBorder="1" applyAlignment="1" applyProtection="1">
      <alignment horizontal="left" vertical="center" wrapText="1"/>
      <protection locked="0"/>
    </xf>
    <xf numFmtId="183" fontId="49" fillId="0" borderId="2" xfId="84" applyNumberFormat="1" applyFont="1" applyFill="1" applyBorder="1" applyAlignment="1">
      <alignment horizontal="right" vertical="center"/>
    </xf>
    <xf numFmtId="190" fontId="38" fillId="0" borderId="2" xfId="92" applyNumberFormat="1" applyFont="1" applyFill="1" applyBorder="1" applyAlignment="1" applyProtection="1">
      <alignment horizontal="center" vertical="center" wrapText="1"/>
      <protection locked="0"/>
    </xf>
    <xf numFmtId="0" fontId="34" fillId="0" borderId="2" xfId="84" applyFont="1" applyFill="1" applyBorder="1">
      <alignment vertical="center"/>
    </xf>
    <xf numFmtId="184" fontId="27" fillId="2" borderId="2" xfId="84" applyNumberFormat="1" applyFill="1" applyBorder="1">
      <alignment vertical="center"/>
    </xf>
    <xf numFmtId="0" fontId="27" fillId="0" borderId="2" xfId="84" applyFill="1" applyBorder="1">
      <alignment vertical="center"/>
    </xf>
    <xf numFmtId="183" fontId="34" fillId="0" borderId="2" xfId="84" applyNumberFormat="1" applyFont="1" applyFill="1" applyBorder="1">
      <alignment vertical="center"/>
    </xf>
    <xf numFmtId="0" fontId="49" fillId="0" borderId="2" xfId="84" applyFont="1" applyFill="1" applyBorder="1" applyAlignment="1">
      <alignment vertical="center" wrapText="1"/>
    </xf>
    <xf numFmtId="0" fontId="21" fillId="0" borderId="2" xfId="84" applyFont="1" applyFill="1" applyBorder="1">
      <alignment vertical="center"/>
    </xf>
    <xf numFmtId="183" fontId="34" fillId="0" borderId="2" xfId="93" applyNumberFormat="1" applyFont="1" applyFill="1" applyBorder="1" applyAlignment="1">
      <alignment horizontal="right" vertical="center"/>
    </xf>
    <xf numFmtId="177" fontId="0" fillId="0" borderId="6" xfId="84" applyNumberFormat="1" applyFont="1" applyFill="1" applyBorder="1" applyAlignment="1">
      <alignment horizontal="left" vertical="center" wrapText="1"/>
    </xf>
    <xf numFmtId="177" fontId="27" fillId="0" borderId="5" xfId="93" applyNumberFormat="1" applyBorder="1" applyAlignment="1">
      <alignment horizontal="right" vertical="center"/>
    </xf>
    <xf numFmtId="0" fontId="27" fillId="0" borderId="5" xfId="93" applyBorder="1" applyAlignment="1">
      <alignment horizontal="right" vertical="center"/>
    </xf>
    <xf numFmtId="0" fontId="35" fillId="0" borderId="2" xfId="92" applyFont="1" applyFill="1" applyBorder="1" applyAlignment="1" applyProtection="1">
      <alignment horizontal="center" vertical="center" wrapText="1"/>
      <protection locked="0"/>
    </xf>
    <xf numFmtId="183" fontId="59" fillId="0" borderId="0" xfId="0" applyNumberFormat="1" applyFont="1" applyFill="1" applyBorder="1" applyAlignment="1"/>
    <xf numFmtId="0" fontId="71" fillId="0" borderId="0" xfId="0" applyFont="1">
      <alignment vertical="center"/>
    </xf>
    <xf numFmtId="0" fontId="31" fillId="2" borderId="0" xfId="98" applyFont="1" applyFill="1" applyAlignment="1">
      <alignment vertical="center"/>
    </xf>
    <xf numFmtId="0" fontId="31" fillId="2" borderId="0" xfId="98" applyFont="1" applyFill="1">
      <alignment vertical="center"/>
    </xf>
    <xf numFmtId="180" fontId="35" fillId="2" borderId="0" xfId="39" applyNumberFormat="1" applyFont="1" applyFill="1" applyBorder="1" applyAlignment="1">
      <alignment horizontal="center" vertical="center"/>
    </xf>
    <xf numFmtId="0" fontId="35" fillId="2" borderId="0" xfId="39" applyFont="1" applyFill="1" applyBorder="1" applyAlignment="1">
      <alignment horizontal="center" vertical="center"/>
    </xf>
    <xf numFmtId="0" fontId="35" fillId="2" borderId="2" xfId="93" applyFont="1" applyFill="1" applyBorder="1" applyAlignment="1">
      <alignment horizontal="center" vertical="center"/>
    </xf>
    <xf numFmtId="176" fontId="35" fillId="2" borderId="2" xfId="92" applyNumberFormat="1" applyFont="1" applyFill="1" applyBorder="1" applyAlignment="1" applyProtection="1">
      <alignment horizontal="center" vertical="center" wrapText="1"/>
      <protection locked="0"/>
    </xf>
    <xf numFmtId="0" fontId="35" fillId="2" borderId="2" xfId="39" applyFont="1" applyFill="1" applyBorder="1" applyAlignment="1">
      <alignment horizontal="center" vertical="center"/>
    </xf>
    <xf numFmtId="180" fontId="41" fillId="2" borderId="2" xfId="0" applyNumberFormat="1" applyFont="1" applyFill="1" applyBorder="1" applyAlignment="1" applyProtection="1">
      <alignment vertical="center"/>
    </xf>
    <xf numFmtId="176" fontId="41" fillId="2" borderId="2" xfId="7" applyNumberFormat="1" applyFont="1" applyFill="1" applyBorder="1" applyAlignment="1">
      <alignment horizontal="right" vertical="center"/>
    </xf>
    <xf numFmtId="0" fontId="35" fillId="2" borderId="2" xfId="39" applyFont="1" applyFill="1" applyBorder="1" applyAlignment="1">
      <alignment horizontal="left" vertical="center"/>
    </xf>
    <xf numFmtId="176" fontId="34" fillId="2" borderId="2" xfId="93" applyNumberFormat="1" applyFont="1" applyFill="1" applyBorder="1">
      <alignment vertical="center"/>
    </xf>
    <xf numFmtId="176" fontId="42" fillId="2" borderId="2" xfId="7" applyNumberFormat="1" applyFont="1" applyFill="1" applyBorder="1" applyAlignment="1">
      <alignment horizontal="right" vertical="center"/>
    </xf>
    <xf numFmtId="176" fontId="72" fillId="2" borderId="2" xfId="7" applyNumberFormat="1" applyFont="1" applyFill="1" applyBorder="1" applyAlignment="1">
      <alignment horizontal="right" vertical="center"/>
    </xf>
    <xf numFmtId="176" fontId="34" fillId="2" borderId="2" xfId="93" applyNumberFormat="1" applyFont="1" applyFill="1" applyBorder="1" applyAlignment="1">
      <alignment horizontal="left" vertical="center" indent="1"/>
    </xf>
    <xf numFmtId="176" fontId="34" fillId="2" borderId="2" xfId="93" applyNumberFormat="1" applyFont="1" applyFill="1" applyBorder="1" applyAlignment="1">
      <alignment horizontal="left" vertical="center" wrapText="1" indent="1"/>
    </xf>
    <xf numFmtId="0" fontId="33" fillId="2" borderId="2" xfId="98" applyFont="1" applyFill="1" applyBorder="1" applyAlignment="1">
      <alignment horizontal="center" vertical="center"/>
    </xf>
    <xf numFmtId="0" fontId="73" fillId="2" borderId="2" xfId="98" applyFont="1" applyFill="1" applyBorder="1" applyAlignment="1">
      <alignment horizontal="center" vertical="center"/>
    </xf>
    <xf numFmtId="0" fontId="71" fillId="2" borderId="0" xfId="36" applyFont="1" applyFill="1" applyAlignment="1">
      <alignment horizontal="left" vertical="center" wrapText="1"/>
    </xf>
    <xf numFmtId="0" fontId="0" fillId="2" borderId="0" xfId="36" applyFont="1" applyFill="1" applyAlignment="1">
      <alignment horizontal="left" vertical="center" wrapText="1"/>
    </xf>
    <xf numFmtId="0" fontId="42" fillId="2" borderId="0" xfId="98" applyFont="1" applyFill="1">
      <alignment vertical="center"/>
    </xf>
    <xf numFmtId="0" fontId="35" fillId="2" borderId="5" xfId="39" applyFont="1" applyFill="1" applyBorder="1" applyAlignment="1">
      <alignment vertical="center"/>
    </xf>
    <xf numFmtId="0" fontId="35" fillId="2" borderId="2" xfId="92" applyFont="1" applyFill="1" applyBorder="1" applyAlignment="1" applyProtection="1">
      <alignment horizontal="center" vertical="center" wrapText="1"/>
      <protection locked="0"/>
    </xf>
    <xf numFmtId="186" fontId="28" fillId="2" borderId="2" xfId="93" applyNumberFormat="1" applyFont="1" applyFill="1" applyBorder="1">
      <alignment vertical="center"/>
    </xf>
    <xf numFmtId="186" fontId="34" fillId="2" borderId="2" xfId="93" applyNumberFormat="1" applyFont="1" applyFill="1" applyBorder="1">
      <alignment vertical="center"/>
    </xf>
    <xf numFmtId="0" fontId="74" fillId="2" borderId="2" xfId="39" applyFont="1" applyFill="1" applyBorder="1" applyAlignment="1">
      <alignment horizontal="left" vertical="center"/>
    </xf>
    <xf numFmtId="0" fontId="34" fillId="2" borderId="0" xfId="93" applyFont="1" applyFill="1" applyBorder="1" applyAlignment="1">
      <alignment horizontal="right" vertical="center"/>
    </xf>
    <xf numFmtId="0" fontId="23" fillId="0" borderId="0" xfId="0" applyFont="1" applyAlignment="1">
      <alignment horizontal="center" vertical="center" wrapText="1"/>
    </xf>
    <xf numFmtId="0" fontId="31" fillId="2" borderId="0" xfId="36" applyFont="1" applyFill="1" applyAlignment="1"/>
    <xf numFmtId="0" fontId="27" fillId="2" borderId="0" xfId="36" applyFill="1" applyAlignment="1"/>
    <xf numFmtId="176" fontId="27" fillId="2" borderId="0" xfId="36" applyNumberFormat="1" applyFill="1" applyAlignment="1">
      <alignment horizontal="center" vertical="center"/>
    </xf>
    <xf numFmtId="0" fontId="26" fillId="2" borderId="0" xfId="36" applyFont="1" applyFill="1" applyAlignment="1">
      <alignment horizontal="center" vertical="center"/>
    </xf>
    <xf numFmtId="176" fontId="41" fillId="2" borderId="2" xfId="36" applyNumberFormat="1" applyFont="1" applyFill="1" applyBorder="1" applyAlignment="1">
      <alignment horizontal="right" vertical="center"/>
    </xf>
    <xf numFmtId="0" fontId="34" fillId="2" borderId="2" xfId="36" applyFont="1" applyFill="1" applyBorder="1">
      <alignment vertical="center"/>
    </xf>
    <xf numFmtId="176" fontId="31" fillId="2" borderId="2" xfId="7" applyNumberFormat="1" applyFont="1" applyFill="1" applyBorder="1" applyAlignment="1">
      <alignment horizontal="right" vertical="center"/>
    </xf>
    <xf numFmtId="176" fontId="31" fillId="2" borderId="2" xfId="7" applyNumberFormat="1" applyFont="1" applyFill="1" applyBorder="1" applyAlignment="1">
      <alignment horizontal="center" vertical="center"/>
    </xf>
    <xf numFmtId="0" fontId="27" fillId="2" borderId="2" xfId="36" applyFill="1" applyBorder="1">
      <alignment vertical="center"/>
    </xf>
    <xf numFmtId="0" fontId="27" fillId="2" borderId="2" xfId="36" applyFill="1" applyBorder="1" applyAlignment="1">
      <alignment vertical="center"/>
    </xf>
    <xf numFmtId="0" fontId="27" fillId="2" borderId="4" xfId="36" applyFill="1" applyBorder="1" applyAlignment="1"/>
    <xf numFmtId="176" fontId="27" fillId="2" borderId="4" xfId="36" applyNumberFormat="1" applyFill="1" applyBorder="1" applyAlignment="1">
      <alignment horizontal="center" vertical="center"/>
    </xf>
    <xf numFmtId="0" fontId="38" fillId="2" borderId="2" xfId="0" applyFont="1" applyFill="1" applyBorder="1" applyAlignment="1">
      <alignment horizontal="left" vertical="center"/>
    </xf>
    <xf numFmtId="0" fontId="27" fillId="2" borderId="2" xfId="36" applyFill="1" applyBorder="1" applyAlignment="1"/>
    <xf numFmtId="176" fontId="27" fillId="2" borderId="2" xfId="36" applyNumberFormat="1" applyFill="1" applyBorder="1" applyAlignment="1">
      <alignment horizontal="center" vertical="center"/>
    </xf>
    <xf numFmtId="0" fontId="27" fillId="2" borderId="0" xfId="36" applyFill="1" applyAlignment="1">
      <alignment horizontal="left" vertical="center" wrapText="1"/>
    </xf>
    <xf numFmtId="180" fontId="39" fillId="2" borderId="0" xfId="0" applyNumberFormat="1" applyFont="1" applyFill="1" applyBorder="1" applyAlignment="1" applyProtection="1">
      <alignment vertical="center"/>
    </xf>
    <xf numFmtId="176" fontId="35" fillId="2" borderId="2" xfId="47" applyNumberFormat="1" applyFont="1" applyFill="1" applyBorder="1" applyAlignment="1">
      <alignment horizontal="right" vertical="center"/>
    </xf>
    <xf numFmtId="0" fontId="41" fillId="2" borderId="2" xfId="36" applyNumberFormat="1" applyFont="1" applyFill="1" applyBorder="1" applyAlignment="1">
      <alignment horizontal="right" vertical="center"/>
    </xf>
    <xf numFmtId="189" fontId="45" fillId="2" borderId="2" xfId="7" applyNumberFormat="1" applyFont="1" applyFill="1" applyBorder="1" applyAlignment="1">
      <alignment horizontal="right" vertical="center"/>
    </xf>
    <xf numFmtId="3" fontId="38" fillId="2" borderId="2" xfId="0" applyNumberFormat="1" applyFont="1" applyFill="1" applyBorder="1" applyAlignment="1" applyProtection="1">
      <alignment horizontal="left" vertical="center" wrapText="1" indent="1"/>
    </xf>
    <xf numFmtId="0" fontId="75" fillId="2" borderId="2" xfId="93" applyFont="1" applyFill="1" applyBorder="1" applyAlignment="1">
      <alignment horizontal="right" vertical="center"/>
    </xf>
    <xf numFmtId="0" fontId="34" fillId="2" borderId="5" xfId="36" applyFont="1" applyFill="1" applyBorder="1" applyAlignment="1">
      <alignment horizontal="right" vertical="center"/>
    </xf>
    <xf numFmtId="0" fontId="31" fillId="2" borderId="2" xfId="36" applyFont="1" applyFill="1" applyBorder="1" applyAlignment="1"/>
    <xf numFmtId="187" fontId="44" fillId="2" borderId="2" xfId="36" applyNumberFormat="1" applyFont="1" applyFill="1" applyBorder="1" applyAlignment="1">
      <alignment vertical="center"/>
    </xf>
    <xf numFmtId="176" fontId="31" fillId="2" borderId="0" xfId="36" applyNumberFormat="1" applyFont="1" applyFill="1" applyAlignment="1"/>
    <xf numFmtId="177" fontId="26" fillId="0" borderId="0" xfId="93" applyNumberFormat="1" applyFont="1" applyFill="1" applyAlignment="1">
      <alignment horizontal="center" vertical="center"/>
    </xf>
    <xf numFmtId="177" fontId="76" fillId="0" borderId="0" xfId="93" applyNumberFormat="1" applyFont="1" applyFill="1" applyAlignment="1">
      <alignment horizontal="right" vertical="center"/>
    </xf>
    <xf numFmtId="0" fontId="27" fillId="2" borderId="5" xfId="93" applyFill="1" applyBorder="1" applyAlignment="1">
      <alignment horizontal="center" vertical="center"/>
    </xf>
    <xf numFmtId="177" fontId="27" fillId="2" borderId="5" xfId="93" applyNumberFormat="1" applyFill="1" applyBorder="1" applyAlignment="1">
      <alignment horizontal="center" vertical="center"/>
    </xf>
    <xf numFmtId="177" fontId="42" fillId="2" borderId="0" xfId="0" applyNumberFormat="1" applyFont="1" applyFill="1" applyBorder="1" applyAlignment="1" applyProtection="1">
      <alignment horizontal="right" vertical="center"/>
      <protection locked="0"/>
    </xf>
    <xf numFmtId="177" fontId="35" fillId="2" borderId="2" xfId="0" applyNumberFormat="1" applyFont="1" applyFill="1" applyBorder="1" applyAlignment="1">
      <alignment horizontal="center" vertical="center"/>
    </xf>
    <xf numFmtId="0" fontId="52" fillId="2" borderId="2" xfId="93" applyFont="1" applyFill="1" applyBorder="1">
      <alignment vertical="center"/>
    </xf>
    <xf numFmtId="183" fontId="57" fillId="2" borderId="2" xfId="0" applyNumberFormat="1" applyFont="1" applyFill="1" applyBorder="1" applyAlignment="1" applyProtection="1">
      <alignment vertical="center"/>
    </xf>
    <xf numFmtId="177" fontId="57" fillId="2" borderId="2" xfId="0" applyNumberFormat="1" applyFont="1" applyFill="1" applyBorder="1" applyAlignment="1" applyProtection="1">
      <alignment vertical="center"/>
    </xf>
    <xf numFmtId="177" fontId="42" fillId="2" borderId="2" xfId="0" applyNumberFormat="1" applyFont="1" applyFill="1" applyBorder="1" applyAlignment="1">
      <alignment horizontal="right" vertical="center"/>
    </xf>
    <xf numFmtId="177" fontId="38" fillId="2" borderId="2" xfId="0" applyNumberFormat="1" applyFont="1" applyFill="1" applyBorder="1" applyAlignment="1" applyProtection="1">
      <alignment vertical="center"/>
    </xf>
    <xf numFmtId="0" fontId="27" fillId="0" borderId="6" xfId="101" applyFill="1" applyBorder="1" applyAlignment="1">
      <alignment horizontal="left" vertical="center" wrapText="1"/>
    </xf>
    <xf numFmtId="177" fontId="27" fillId="0" borderId="6" xfId="101" applyNumberFormat="1" applyFill="1" applyBorder="1" applyAlignment="1">
      <alignment horizontal="left" vertical="center" wrapText="1"/>
    </xf>
    <xf numFmtId="187" fontId="31" fillId="0" borderId="0" xfId="47" applyNumberFormat="1" applyFont="1" applyFill="1" applyAlignment="1">
      <alignment vertical="center"/>
    </xf>
    <xf numFmtId="0" fontId="31" fillId="0" borderId="0" xfId="47" applyFont="1" applyFill="1"/>
    <xf numFmtId="0" fontId="16" fillId="0" borderId="0" xfId="93" applyFont="1" applyFill="1" applyAlignment="1">
      <alignment horizontal="left" vertical="center"/>
    </xf>
    <xf numFmtId="0" fontId="3" fillId="0" borderId="0" xfId="93" applyFont="1" applyFill="1" applyAlignment="1">
      <alignment horizontal="center" vertical="center"/>
    </xf>
    <xf numFmtId="0" fontId="50" fillId="0" borderId="5" xfId="93" applyFont="1" applyFill="1" applyBorder="1" applyAlignment="1">
      <alignment horizontal="center" vertical="center"/>
    </xf>
    <xf numFmtId="0" fontId="35" fillId="0" borderId="2" xfId="47" applyFont="1" applyFill="1" applyBorder="1" applyAlignment="1">
      <alignment horizontal="center" vertical="center"/>
    </xf>
    <xf numFmtId="176" fontId="35" fillId="0" borderId="2" xfId="47" applyNumberFormat="1" applyFont="1" applyFill="1" applyBorder="1" applyAlignment="1">
      <alignment horizontal="center" vertical="center"/>
    </xf>
    <xf numFmtId="0" fontId="35" fillId="0" borderId="2" xfId="47" applyFont="1" applyFill="1" applyBorder="1" applyAlignment="1">
      <alignment horizontal="left" vertical="center"/>
    </xf>
    <xf numFmtId="184" fontId="42" fillId="0" borderId="2" xfId="0" applyNumberFormat="1" applyFont="1" applyFill="1" applyBorder="1" applyAlignment="1" applyProtection="1">
      <alignment horizontal="right" vertical="center"/>
    </xf>
    <xf numFmtId="187" fontId="31" fillId="0" borderId="0" xfId="47" applyNumberFormat="1" applyFont="1" applyFill="1"/>
    <xf numFmtId="187" fontId="31" fillId="0" borderId="2" xfId="47" applyNumberFormat="1" applyFont="1" applyFill="1" applyBorder="1" applyAlignment="1">
      <alignment vertical="center"/>
    </xf>
    <xf numFmtId="0" fontId="50" fillId="0" borderId="0" xfId="93" applyFont="1" applyFill="1" applyAlignment="1">
      <alignment horizontal="left" vertical="center" wrapText="1"/>
    </xf>
    <xf numFmtId="0" fontId="47" fillId="0" borderId="0" xfId="0" applyFont="1" applyFill="1" applyBorder="1" applyAlignment="1">
      <alignment horizontal="center" vertical="center" wrapText="1"/>
    </xf>
    <xf numFmtId="0" fontId="31" fillId="2" borderId="0" xfId="43" applyFont="1" applyFill="1" applyAlignment="1">
      <alignment vertical="center"/>
    </xf>
    <xf numFmtId="177" fontId="31" fillId="2" borderId="0" xfId="43" applyNumberFormat="1" applyFont="1" applyFill="1"/>
    <xf numFmtId="176" fontId="31" fillId="2" borderId="0" xfId="43" applyNumberFormat="1" applyFont="1" applyFill="1"/>
    <xf numFmtId="187" fontId="31" fillId="2" borderId="0" xfId="43" applyNumberFormat="1" applyFont="1" applyFill="1" applyAlignment="1">
      <alignment vertical="center"/>
    </xf>
    <xf numFmtId="0" fontId="31" fillId="2" borderId="0" xfId="43" applyFont="1" applyFill="1"/>
    <xf numFmtId="177" fontId="11" fillId="2" borderId="0" xfId="93" applyNumberFormat="1" applyFont="1" applyFill="1" applyAlignment="1">
      <alignment horizontal="left" vertical="center"/>
    </xf>
    <xf numFmtId="177" fontId="32" fillId="2" borderId="0" xfId="93" applyNumberFormat="1" applyFont="1" applyFill="1" applyAlignment="1">
      <alignment horizontal="center" vertical="center"/>
    </xf>
    <xf numFmtId="0" fontId="35" fillId="2" borderId="2" xfId="43" applyFont="1" applyFill="1" applyBorder="1" applyAlignment="1">
      <alignment horizontal="center" vertical="center"/>
    </xf>
    <xf numFmtId="177" fontId="35" fillId="2" borderId="2" xfId="92" applyNumberFormat="1" applyFont="1" applyFill="1" applyBorder="1" applyAlignment="1" applyProtection="1">
      <alignment horizontal="center" vertical="center" wrapText="1"/>
      <protection locked="0"/>
    </xf>
    <xf numFmtId="183" fontId="77" fillId="2" borderId="2" xfId="93" applyNumberFormat="1" applyFont="1" applyFill="1" applyBorder="1">
      <alignment vertical="center"/>
    </xf>
    <xf numFmtId="183" fontId="78" fillId="2" borderId="2" xfId="93" applyNumberFormat="1" applyFont="1" applyFill="1" applyBorder="1">
      <alignment vertical="center"/>
    </xf>
    <xf numFmtId="0" fontId="35" fillId="2" borderId="2" xfId="43" applyFont="1" applyFill="1" applyBorder="1" applyAlignment="1">
      <alignment horizontal="left" vertical="center"/>
    </xf>
    <xf numFmtId="0" fontId="55" fillId="2" borderId="2" xfId="43" applyFont="1" applyFill="1" applyBorder="1" applyAlignment="1">
      <alignment horizontal="left" vertical="center"/>
    </xf>
    <xf numFmtId="0" fontId="34" fillId="2" borderId="2" xfId="93" applyFont="1" applyFill="1" applyBorder="1" applyAlignment="1">
      <alignment vertical="center"/>
    </xf>
    <xf numFmtId="0" fontId="77" fillId="2" borderId="2" xfId="93" applyFont="1" applyFill="1" applyBorder="1" applyAlignment="1">
      <alignment vertical="center"/>
    </xf>
    <xf numFmtId="183" fontId="77" fillId="2" borderId="2" xfId="93" applyNumberFormat="1" applyFont="1" applyFill="1" applyBorder="1" applyAlignment="1">
      <alignment horizontal="right" vertical="center"/>
    </xf>
    <xf numFmtId="0" fontId="77" fillId="2" borderId="2" xfId="93" applyFont="1" applyFill="1" applyBorder="1">
      <alignment vertical="center"/>
    </xf>
    <xf numFmtId="183" fontId="56" fillId="2" borderId="2" xfId="0" applyNumberFormat="1" applyFont="1" applyFill="1" applyBorder="1" applyAlignment="1" applyProtection="1">
      <alignment vertical="center"/>
    </xf>
    <xf numFmtId="0" fontId="56" fillId="2" borderId="2" xfId="0" applyFont="1" applyFill="1" applyBorder="1" applyAlignment="1">
      <alignment horizontal="left" vertical="center"/>
    </xf>
    <xf numFmtId="183" fontId="77" fillId="2" borderId="2" xfId="93" applyNumberFormat="1" applyFont="1" applyFill="1" applyBorder="1" applyAlignment="1">
      <alignment vertical="center"/>
    </xf>
    <xf numFmtId="179" fontId="55" fillId="2" borderId="2" xfId="43" applyNumberFormat="1" applyFont="1" applyFill="1" applyBorder="1" applyAlignment="1">
      <alignment horizontal="center" vertical="center"/>
    </xf>
    <xf numFmtId="183" fontId="45" fillId="2" borderId="2" xfId="43" applyNumberFormat="1" applyFont="1" applyFill="1" applyBorder="1" applyAlignment="1">
      <alignment horizontal="right" vertical="center"/>
    </xf>
    <xf numFmtId="183" fontId="45" fillId="2" borderId="2" xfId="0" applyNumberFormat="1" applyFont="1" applyFill="1" applyBorder="1" applyAlignment="1">
      <alignment horizontal="right" vertical="center"/>
    </xf>
    <xf numFmtId="179" fontId="56" fillId="2" borderId="2" xfId="0" applyNumberFormat="1" applyFont="1" applyFill="1" applyBorder="1" applyAlignment="1">
      <alignment horizontal="center" vertical="center"/>
    </xf>
    <xf numFmtId="179" fontId="79" fillId="2" borderId="2" xfId="66" applyNumberFormat="1" applyFont="1" applyFill="1" applyBorder="1" applyAlignment="1">
      <alignment horizontal="center" vertical="center"/>
    </xf>
    <xf numFmtId="0" fontId="31" fillId="2" borderId="2" xfId="43" applyFont="1" applyFill="1" applyBorder="1"/>
    <xf numFmtId="183" fontId="31" fillId="2" borderId="2" xfId="43" applyNumberFormat="1" applyFont="1" applyFill="1" applyBorder="1"/>
    <xf numFmtId="0" fontId="27" fillId="2" borderId="0" xfId="93" applyFill="1" applyAlignment="1">
      <alignment horizontal="left" vertical="center" wrapText="1"/>
    </xf>
    <xf numFmtId="177" fontId="27" fillId="2" borderId="0" xfId="93" applyNumberFormat="1" applyFill="1" applyAlignment="1">
      <alignment horizontal="left" vertical="center" wrapText="1"/>
    </xf>
    <xf numFmtId="190" fontId="78" fillId="2" borderId="2" xfId="93" applyNumberFormat="1" applyFont="1" applyFill="1" applyBorder="1">
      <alignment vertical="center"/>
    </xf>
    <xf numFmtId="190" fontId="55" fillId="2" borderId="2" xfId="43" applyNumberFormat="1" applyFont="1" applyFill="1" applyBorder="1" applyAlignment="1">
      <alignment horizontal="right" vertical="center"/>
    </xf>
    <xf numFmtId="0" fontId="27" fillId="2" borderId="0" xfId="93" applyFill="1" applyBorder="1" applyAlignment="1">
      <alignment horizontal="center" vertical="center"/>
    </xf>
    <xf numFmtId="177" fontId="27" fillId="2" borderId="0" xfId="93" applyNumberFormat="1" applyFill="1" applyBorder="1" applyAlignment="1">
      <alignment horizontal="center" vertical="center"/>
    </xf>
    <xf numFmtId="183" fontId="55" fillId="2" borderId="2" xfId="43" applyNumberFormat="1" applyFont="1" applyFill="1" applyBorder="1" applyAlignment="1">
      <alignment horizontal="center" vertical="center"/>
    </xf>
    <xf numFmtId="183" fontId="77" fillId="2" borderId="2" xfId="93" applyNumberFormat="1" applyFont="1" applyFill="1" applyBorder="1" applyAlignment="1">
      <alignment horizontal="center" vertical="center"/>
    </xf>
    <xf numFmtId="183" fontId="34" fillId="2" borderId="2" xfId="93" applyNumberFormat="1" applyFont="1" applyFill="1" applyBorder="1" applyAlignment="1">
      <alignment horizontal="right" vertical="center"/>
    </xf>
    <xf numFmtId="183" fontId="34" fillId="2" borderId="2" xfId="93" applyNumberFormat="1" applyFont="1" applyFill="1" applyBorder="1" applyAlignment="1">
      <alignment vertical="center"/>
    </xf>
    <xf numFmtId="183" fontId="56" fillId="2" borderId="2" xfId="0" applyNumberFormat="1" applyFont="1" applyFill="1" applyBorder="1" applyAlignment="1" applyProtection="1">
      <alignment horizontal="center" vertical="center"/>
    </xf>
    <xf numFmtId="183" fontId="42" fillId="2" borderId="2" xfId="0" applyNumberFormat="1" applyFont="1" applyFill="1" applyBorder="1" applyAlignment="1">
      <alignment horizontal="right" vertical="center"/>
    </xf>
    <xf numFmtId="183" fontId="42" fillId="2" borderId="2" xfId="43" applyNumberFormat="1" applyFont="1" applyFill="1" applyBorder="1" applyAlignment="1">
      <alignment horizontal="right" vertical="center"/>
    </xf>
    <xf numFmtId="183" fontId="56" fillId="2" borderId="2" xfId="0" applyNumberFormat="1" applyFont="1" applyFill="1" applyBorder="1" applyAlignment="1">
      <alignment horizontal="center" vertical="center"/>
    </xf>
    <xf numFmtId="0" fontId="49" fillId="2" borderId="2" xfId="66" applyFont="1" applyFill="1" applyBorder="1" applyAlignment="1">
      <alignment vertical="center"/>
    </xf>
    <xf numFmtId="183" fontId="79" fillId="2" borderId="2" xfId="66" applyNumberFormat="1" applyFont="1" applyFill="1" applyBorder="1" applyAlignment="1">
      <alignment horizontal="center" vertical="center"/>
    </xf>
    <xf numFmtId="0" fontId="49" fillId="2" borderId="2" xfId="66" applyFont="1" applyFill="1" applyBorder="1" applyAlignment="1">
      <alignment vertical="center" wrapText="1"/>
    </xf>
    <xf numFmtId="183" fontId="79" fillId="2" borderId="2" xfId="66" applyNumberFormat="1" applyFont="1" applyFill="1" applyBorder="1" applyAlignment="1">
      <alignment horizontal="center" vertical="center" wrapText="1"/>
    </xf>
    <xf numFmtId="3" fontId="38" fillId="2" borderId="0" xfId="0" applyNumberFormat="1" applyFont="1" applyFill="1" applyBorder="1" applyAlignment="1" applyProtection="1">
      <alignment horizontal="right" vertical="center"/>
    </xf>
    <xf numFmtId="190" fontId="35" fillId="2" borderId="2" xfId="43" applyNumberFormat="1" applyFont="1" applyFill="1" applyBorder="1" applyAlignment="1">
      <alignment horizontal="right" vertical="center"/>
    </xf>
    <xf numFmtId="190" fontId="78" fillId="2" borderId="2" xfId="93" applyNumberFormat="1" applyFont="1" applyFill="1" applyBorder="1" applyAlignment="1">
      <alignment horizontal="right" vertical="center"/>
    </xf>
    <xf numFmtId="190" fontId="34" fillId="2" borderId="2" xfId="93" applyNumberFormat="1" applyFont="1" applyFill="1" applyBorder="1" applyAlignment="1">
      <alignment horizontal="right" vertical="center"/>
    </xf>
    <xf numFmtId="190" fontId="34" fillId="2" borderId="2" xfId="93" applyNumberFormat="1" applyFont="1" applyFill="1" applyBorder="1" applyAlignment="1">
      <alignment vertical="center"/>
    </xf>
    <xf numFmtId="190" fontId="75" fillId="2" borderId="2" xfId="93" applyNumberFormat="1" applyFont="1" applyFill="1" applyBorder="1" applyAlignment="1">
      <alignment horizontal="right" vertical="center"/>
    </xf>
    <xf numFmtId="190" fontId="42" fillId="2" borderId="2" xfId="43" applyNumberFormat="1" applyFont="1" applyFill="1" applyBorder="1" applyAlignment="1">
      <alignment horizontal="right" vertical="center"/>
    </xf>
    <xf numFmtId="190" fontId="31" fillId="2" borderId="2" xfId="43" applyNumberFormat="1" applyFont="1" applyFill="1" applyBorder="1"/>
    <xf numFmtId="190" fontId="42" fillId="2" borderId="2" xfId="43" applyNumberFormat="1" applyFont="1" applyFill="1" applyBorder="1" applyAlignment="1">
      <alignment horizontal="right"/>
    </xf>
    <xf numFmtId="0" fontId="27" fillId="0" borderId="0" xfId="101" applyFill="1" applyAlignment="1">
      <alignment horizontal="left" vertical="center" indent="2"/>
    </xf>
    <xf numFmtId="0" fontId="50" fillId="0" borderId="0" xfId="93" applyFont="1" applyFill="1" applyBorder="1" applyAlignment="1">
      <alignment horizontal="left" vertical="center" indent="2"/>
    </xf>
    <xf numFmtId="180" fontId="80" fillId="0" borderId="0" xfId="0" applyNumberFormat="1" applyFont="1" applyFill="1" applyBorder="1" applyAlignment="1" applyProtection="1">
      <alignment horizontal="right" vertical="center"/>
      <protection locked="0"/>
    </xf>
    <xf numFmtId="180" fontId="51" fillId="0" borderId="2" xfId="101" applyNumberFormat="1" applyFont="1" applyFill="1" applyBorder="1">
      <alignment vertical="center"/>
    </xf>
    <xf numFmtId="180" fontId="81" fillId="0" borderId="2" xfId="101" applyNumberFormat="1" applyFont="1" applyFill="1" applyBorder="1">
      <alignment vertical="center"/>
    </xf>
    <xf numFmtId="0" fontId="34" fillId="2" borderId="11" xfId="101" applyFont="1" applyFill="1" applyBorder="1" applyAlignment="1">
      <alignment horizontal="left" vertical="center" indent="1"/>
    </xf>
    <xf numFmtId="0" fontId="34" fillId="0" borderId="6" xfId="101" applyFont="1" applyFill="1" applyBorder="1" applyAlignment="1">
      <alignment horizontal="left" vertical="center" wrapText="1"/>
    </xf>
    <xf numFmtId="0" fontId="28" fillId="0" borderId="0" xfId="101" applyFont="1" applyFill="1" applyAlignment="1">
      <alignment horizontal="left" vertical="center" indent="2"/>
    </xf>
    <xf numFmtId="176" fontId="52" fillId="0" borderId="11" xfId="92" applyNumberFormat="1" applyFont="1" applyFill="1" applyBorder="1" applyAlignment="1" applyProtection="1">
      <alignment horizontal="center" vertical="center" wrapText="1"/>
      <protection locked="0"/>
    </xf>
    <xf numFmtId="176" fontId="57" fillId="0" borderId="2" xfId="93" applyNumberFormat="1" applyFont="1" applyFill="1" applyBorder="1">
      <alignment vertical="center"/>
    </xf>
    <xf numFmtId="0" fontId="38" fillId="0" borderId="11" xfId="0" applyFont="1" applyFill="1" applyBorder="1" applyAlignment="1">
      <alignment horizontal="left" vertical="center"/>
    </xf>
    <xf numFmtId="0" fontId="38" fillId="0" borderId="12" xfId="0" applyFont="1" applyFill="1" applyBorder="1" applyAlignment="1">
      <alignment horizontal="left" vertical="center"/>
    </xf>
    <xf numFmtId="176" fontId="38" fillId="2" borderId="2" xfId="93" applyNumberFormat="1" applyFont="1" applyFill="1" applyBorder="1">
      <alignment vertical="center"/>
    </xf>
    <xf numFmtId="183" fontId="38" fillId="2" borderId="11" xfId="0" applyNumberFormat="1" applyFont="1" applyFill="1" applyBorder="1" applyAlignment="1">
      <alignment horizontal="center" vertical="center"/>
    </xf>
    <xf numFmtId="183" fontId="38" fillId="2" borderId="12" xfId="0" applyNumberFormat="1" applyFont="1" applyFill="1" applyBorder="1" applyAlignment="1">
      <alignment horizontal="center" vertical="center"/>
    </xf>
    <xf numFmtId="176" fontId="37" fillId="2" borderId="2" xfId="93" applyNumberFormat="1" applyFont="1" applyFill="1" applyBorder="1">
      <alignment vertical="center"/>
    </xf>
    <xf numFmtId="0" fontId="38" fillId="2" borderId="11" xfId="0" applyFont="1" applyFill="1" applyBorder="1" applyAlignment="1">
      <alignment horizontal="left" vertical="center"/>
    </xf>
    <xf numFmtId="0" fontId="38" fillId="2" borderId="12" xfId="0" applyFont="1" applyFill="1" applyBorder="1" applyAlignment="1">
      <alignment horizontal="left" vertical="center"/>
    </xf>
    <xf numFmtId="0" fontId="51" fillId="2" borderId="11" xfId="93" applyFont="1" applyFill="1" applyBorder="1" applyAlignment="1">
      <alignment horizontal="left" vertical="center"/>
    </xf>
    <xf numFmtId="0" fontId="51" fillId="2" borderId="12" xfId="93" applyFont="1" applyFill="1" applyBorder="1" applyAlignment="1">
      <alignment horizontal="left" vertical="center"/>
    </xf>
    <xf numFmtId="183" fontId="38" fillId="2" borderId="2" xfId="0" applyNumberFormat="1" applyFont="1" applyFill="1" applyBorder="1" applyAlignment="1">
      <alignment horizontal="center" vertical="center"/>
    </xf>
    <xf numFmtId="0" fontId="51" fillId="2" borderId="2" xfId="93" applyFont="1" applyFill="1" applyBorder="1" applyAlignment="1">
      <alignment horizontal="left" vertical="center"/>
    </xf>
    <xf numFmtId="176" fontId="38" fillId="2" borderId="2" xfId="93" applyNumberFormat="1" applyFont="1" applyFill="1" applyBorder="1" applyAlignment="1">
      <alignment horizontal="right" vertical="center"/>
    </xf>
    <xf numFmtId="177" fontId="31" fillId="0" borderId="0" xfId="104" applyNumberFormat="1" applyFont="1" applyFill="1" applyAlignment="1">
      <alignment horizontal="right"/>
    </xf>
    <xf numFmtId="177" fontId="31" fillId="0" borderId="0" xfId="104" applyNumberFormat="1" applyFont="1" applyFill="1"/>
    <xf numFmtId="0" fontId="27" fillId="0" borderId="5" xfId="93" applyFill="1" applyBorder="1" applyAlignment="1">
      <alignment vertical="center"/>
    </xf>
    <xf numFmtId="177" fontId="27" fillId="0" borderId="5" xfId="93" applyNumberFormat="1" applyFill="1" applyBorder="1" applyAlignment="1">
      <alignment vertical="center"/>
    </xf>
    <xf numFmtId="177" fontId="34" fillId="0" borderId="0" xfId="93" applyNumberFormat="1" applyFont="1" applyFill="1" applyBorder="1" applyAlignment="1">
      <alignment horizontal="right" vertical="center"/>
    </xf>
    <xf numFmtId="177" fontId="35" fillId="0" borderId="2" xfId="104" applyNumberFormat="1" applyFont="1" applyFill="1" applyBorder="1" applyAlignment="1">
      <alignment horizontal="center" vertical="center"/>
    </xf>
    <xf numFmtId="179" fontId="78" fillId="0" borderId="2" xfId="93" applyNumberFormat="1" applyFont="1" applyFill="1" applyBorder="1">
      <alignment vertical="center"/>
    </xf>
    <xf numFmtId="177" fontId="78" fillId="0" borderId="2" xfId="93" applyNumberFormat="1" applyFont="1" applyFill="1" applyBorder="1">
      <alignment vertical="center"/>
    </xf>
    <xf numFmtId="179" fontId="34" fillId="0" borderId="2" xfId="93" applyNumberFormat="1" applyFont="1" applyFill="1" applyBorder="1">
      <alignment vertical="center"/>
    </xf>
    <xf numFmtId="177" fontId="34" fillId="0" borderId="2" xfId="93" applyNumberFormat="1" applyFont="1" applyFill="1" applyBorder="1">
      <alignment vertical="center"/>
    </xf>
    <xf numFmtId="0" fontId="34" fillId="0" borderId="2" xfId="93" applyFont="1" applyFill="1" applyBorder="1" applyAlignment="1">
      <alignment vertical="center"/>
    </xf>
    <xf numFmtId="179" fontId="34" fillId="0" borderId="2" xfId="93" applyNumberFormat="1" applyFont="1" applyFill="1" applyBorder="1" applyAlignment="1">
      <alignment vertical="center"/>
    </xf>
    <xf numFmtId="177" fontId="34" fillId="2" borderId="2" xfId="93" applyNumberFormat="1" applyFont="1" applyFill="1" applyBorder="1">
      <alignment vertical="center"/>
    </xf>
    <xf numFmtId="177" fontId="31" fillId="0" borderId="2" xfId="104" applyNumberFormat="1" applyFont="1" applyFill="1" applyBorder="1"/>
    <xf numFmtId="0" fontId="50" fillId="2" borderId="6" xfId="93" applyFont="1" applyFill="1" applyBorder="1" applyAlignment="1">
      <alignment horizontal="left" vertical="center" wrapText="1"/>
    </xf>
    <xf numFmtId="177" fontId="50" fillId="2" borderId="6" xfId="93" applyNumberFormat="1" applyFont="1" applyFill="1" applyBorder="1" applyAlignment="1">
      <alignment horizontal="left" vertical="center" wrapText="1"/>
    </xf>
    <xf numFmtId="0" fontId="50" fillId="0" borderId="0" xfId="93" applyFont="1" applyFill="1" applyBorder="1" applyAlignment="1">
      <alignment horizontal="left" vertical="center" wrapText="1"/>
    </xf>
    <xf numFmtId="177" fontId="50" fillId="0" borderId="0" xfId="93" applyNumberFormat="1" applyFont="1" applyFill="1" applyBorder="1" applyAlignment="1">
      <alignment horizontal="left" vertical="center" wrapText="1"/>
    </xf>
    <xf numFmtId="180" fontId="31" fillId="0" borderId="0" xfId="104" applyNumberFormat="1" applyFont="1" applyFill="1"/>
    <xf numFmtId="0" fontId="82" fillId="2" borderId="0" xfId="0" applyFont="1" applyFill="1" applyAlignment="1">
      <alignment vertical="center"/>
    </xf>
    <xf numFmtId="0" fontId="56" fillId="0" borderId="0" xfId="0" applyFont="1" applyFill="1" applyBorder="1" applyAlignment="1">
      <alignment vertical="center"/>
    </xf>
    <xf numFmtId="0" fontId="55" fillId="0" borderId="0" xfId="0" applyFont="1" applyFill="1" applyBorder="1" applyAlignment="1">
      <alignment vertical="center"/>
    </xf>
    <xf numFmtId="0" fontId="83" fillId="2" borderId="0" xfId="93" applyFont="1" applyFill="1" applyAlignment="1">
      <alignment horizontal="center" vertical="center"/>
    </xf>
    <xf numFmtId="0" fontId="27" fillId="0" borderId="5" xfId="93" applyFill="1" applyBorder="1" applyAlignment="1">
      <alignment horizontal="right"/>
    </xf>
    <xf numFmtId="0" fontId="84" fillId="2" borderId="2" xfId="104" applyFont="1" applyFill="1" applyBorder="1" applyAlignment="1">
      <alignment horizontal="center" vertical="center"/>
    </xf>
    <xf numFmtId="0" fontId="52" fillId="0" borderId="2" xfId="17" applyFont="1" applyFill="1" applyBorder="1" applyAlignment="1" applyProtection="1">
      <alignment horizontal="left" vertical="center" wrapText="1"/>
      <protection locked="0"/>
    </xf>
    <xf numFmtId="183" fontId="42" fillId="2" borderId="2" xfId="49" applyNumberFormat="1" applyFont="1" applyFill="1" applyBorder="1" applyAlignment="1" applyProtection="1">
      <alignment horizontal="right" vertical="center"/>
    </xf>
    <xf numFmtId="49" fontId="58" fillId="0" borderId="2" xfId="0" applyNumberFormat="1" applyFont="1" applyBorder="1" applyAlignment="1"/>
    <xf numFmtId="183" fontId="42" fillId="2" borderId="2" xfId="0" applyNumberFormat="1" applyFont="1" applyFill="1" applyBorder="1" applyAlignment="1" applyProtection="1">
      <alignment horizontal="right" vertical="center"/>
    </xf>
    <xf numFmtId="49" fontId="58" fillId="0" borderId="2" xfId="0" applyNumberFormat="1" applyFont="1" applyBorder="1" applyAlignment="1">
      <alignment horizontal="left" indent="1"/>
    </xf>
    <xf numFmtId="49" fontId="58" fillId="0" borderId="2" xfId="0" applyNumberFormat="1" applyFont="1" applyBorder="1" applyAlignment="1">
      <alignment horizontal="left" indent="2"/>
    </xf>
    <xf numFmtId="0" fontId="27" fillId="0" borderId="6" xfId="93" applyFill="1" applyBorder="1" applyAlignment="1">
      <alignment vertical="center" wrapText="1"/>
    </xf>
    <xf numFmtId="0" fontId="27" fillId="0" borderId="0" xfId="93" applyFill="1" applyAlignment="1">
      <alignment horizontal="left" vertical="center"/>
    </xf>
    <xf numFmtId="0" fontId="27" fillId="0" borderId="0" xfId="93" applyFill="1">
      <alignment vertical="center"/>
    </xf>
    <xf numFmtId="177" fontId="27" fillId="0" borderId="0" xfId="93" applyNumberFormat="1" applyFill="1">
      <alignment vertical="center"/>
    </xf>
    <xf numFmtId="189" fontId="27" fillId="0" borderId="0" xfId="93" applyNumberFormat="1" applyFill="1">
      <alignment vertical="center"/>
    </xf>
    <xf numFmtId="0" fontId="85" fillId="0" borderId="0" xfId="93" applyFont="1" applyFill="1" applyAlignment="1">
      <alignment horizontal="center" vertical="center"/>
    </xf>
    <xf numFmtId="177" fontId="85" fillId="0" borderId="0" xfId="93" applyNumberFormat="1" applyFont="1" applyFill="1" applyAlignment="1">
      <alignment horizontal="center" vertical="center"/>
    </xf>
    <xf numFmtId="0" fontId="86" fillId="0" borderId="0" xfId="93" applyFont="1" applyFill="1" applyAlignment="1">
      <alignment horizontal="center" vertical="center"/>
    </xf>
    <xf numFmtId="177" fontId="86" fillId="0" borderId="0" xfId="93" applyNumberFormat="1" applyFont="1" applyFill="1" applyAlignment="1">
      <alignment horizontal="center" vertical="center"/>
    </xf>
    <xf numFmtId="183" fontId="70" fillId="2" borderId="2" xfId="84" applyNumberFormat="1" applyFont="1" applyFill="1" applyBorder="1">
      <alignment vertical="center"/>
    </xf>
    <xf numFmtId="0" fontId="35" fillId="2" borderId="2" xfId="17" applyFont="1" applyFill="1" applyBorder="1" applyAlignment="1" applyProtection="1">
      <alignment horizontal="left" vertical="center" wrapText="1"/>
      <protection locked="0"/>
    </xf>
    <xf numFmtId="183" fontId="49" fillId="2" borderId="2" xfId="84" applyNumberFormat="1" applyFont="1" applyFill="1" applyBorder="1" applyAlignment="1">
      <alignment horizontal="right" vertical="center"/>
    </xf>
    <xf numFmtId="179" fontId="42" fillId="2" borderId="2" xfId="96" applyNumberFormat="1" applyFont="1" applyFill="1" applyBorder="1" applyAlignment="1" applyProtection="1">
      <alignment horizontal="right" vertical="center"/>
    </xf>
    <xf numFmtId="0" fontId="49" fillId="2" borderId="2" xfId="84" applyFont="1" applyFill="1" applyBorder="1" applyAlignment="1">
      <alignment vertical="center"/>
    </xf>
    <xf numFmtId="0" fontId="0" fillId="2" borderId="2" xfId="93" applyFont="1" applyFill="1" applyBorder="1" applyAlignment="1">
      <alignment vertical="center"/>
    </xf>
    <xf numFmtId="183" fontId="34" fillId="2" borderId="2" xfId="84" applyNumberFormat="1" applyFont="1" applyFill="1" applyBorder="1" applyAlignment="1">
      <alignment vertical="center"/>
    </xf>
    <xf numFmtId="183" fontId="34" fillId="2" borderId="2" xfId="93" applyNumberFormat="1" applyFont="1" applyFill="1" applyBorder="1">
      <alignment vertical="center"/>
    </xf>
    <xf numFmtId="183" fontId="34" fillId="2" borderId="0" xfId="84" applyNumberFormat="1" applyFont="1" applyFill="1">
      <alignment vertical="center"/>
    </xf>
    <xf numFmtId="0" fontId="27" fillId="2" borderId="2" xfId="93" applyFill="1" applyBorder="1">
      <alignment vertical="center"/>
    </xf>
    <xf numFmtId="0" fontId="0" fillId="2" borderId="6" xfId="93" applyFont="1" applyFill="1" applyBorder="1" applyAlignment="1">
      <alignment horizontal="left" vertical="center" wrapText="1"/>
    </xf>
    <xf numFmtId="177" fontId="0" fillId="2" borderId="6" xfId="93" applyNumberFormat="1" applyFont="1" applyFill="1" applyBorder="1" applyAlignment="1">
      <alignment horizontal="left" vertical="center" wrapText="1"/>
    </xf>
    <xf numFmtId="189" fontId="11" fillId="0" borderId="0" xfId="93" applyNumberFormat="1" applyFont="1" applyFill="1" applyAlignment="1">
      <alignment horizontal="left" vertical="center"/>
    </xf>
    <xf numFmtId="189" fontId="85" fillId="0" borderId="0" xfId="93" applyNumberFormat="1" applyFont="1" applyFill="1" applyAlignment="1">
      <alignment horizontal="center" vertical="center"/>
    </xf>
    <xf numFmtId="189" fontId="86" fillId="0" borderId="0" xfId="93" applyNumberFormat="1" applyFont="1" applyFill="1" applyAlignment="1">
      <alignment horizontal="center" vertical="center"/>
    </xf>
    <xf numFmtId="189" fontId="35" fillId="2" borderId="2" xfId="92" applyNumberFormat="1" applyFont="1" applyFill="1" applyBorder="1" applyAlignment="1" applyProtection="1">
      <alignment horizontal="center" vertical="center" wrapText="1"/>
      <protection locked="0"/>
    </xf>
    <xf numFmtId="190" fontId="76" fillId="2" borderId="2" xfId="93" applyNumberFormat="1" applyFont="1" applyFill="1" applyBorder="1">
      <alignment vertical="center"/>
    </xf>
    <xf numFmtId="190" fontId="37" fillId="2" borderId="2" xfId="92" applyNumberFormat="1" applyFont="1" applyFill="1" applyBorder="1" applyAlignment="1" applyProtection="1">
      <alignment horizontal="center" vertical="center" wrapText="1"/>
      <protection locked="0"/>
    </xf>
    <xf numFmtId="0" fontId="49" fillId="2" borderId="2" xfId="84" applyFont="1" applyFill="1" applyBorder="1">
      <alignment vertical="center"/>
    </xf>
    <xf numFmtId="189" fontId="0" fillId="2" borderId="6" xfId="93" applyNumberFormat="1" applyFont="1" applyFill="1" applyBorder="1" applyAlignment="1">
      <alignment horizontal="left" vertical="center" wrapText="1"/>
    </xf>
    <xf numFmtId="183" fontId="87" fillId="2" borderId="2" xfId="93" applyNumberFormat="1" applyFont="1" applyFill="1" applyBorder="1" applyAlignment="1">
      <alignment horizontal="center" vertical="center"/>
    </xf>
    <xf numFmtId="183" fontId="87" fillId="2" borderId="2" xfId="17" applyNumberFormat="1" applyFont="1" applyFill="1" applyBorder="1" applyAlignment="1" applyProtection="1">
      <alignment horizontal="right" vertical="center" wrapText="1"/>
      <protection locked="0"/>
    </xf>
    <xf numFmtId="183" fontId="34" fillId="2" borderId="2" xfId="0" applyNumberFormat="1" applyFont="1" applyFill="1" applyBorder="1">
      <alignment vertical="center"/>
    </xf>
    <xf numFmtId="183" fontId="38" fillId="2" borderId="2" xfId="66" applyNumberFormat="1" applyFont="1" applyFill="1" applyBorder="1" applyAlignment="1">
      <alignment vertical="center"/>
    </xf>
    <xf numFmtId="183" fontId="34" fillId="2" borderId="2" xfId="84" applyNumberFormat="1" applyFont="1" applyFill="1" applyBorder="1">
      <alignment vertical="center"/>
    </xf>
    <xf numFmtId="183" fontId="49" fillId="2" borderId="2" xfId="66" applyNumberFormat="1" applyFont="1" applyFill="1" applyBorder="1">
      <alignment vertical="center"/>
    </xf>
    <xf numFmtId="0" fontId="49" fillId="2" borderId="0" xfId="84" applyFont="1" applyFill="1" applyBorder="1" applyAlignment="1">
      <alignment horizontal="right" vertical="center"/>
    </xf>
    <xf numFmtId="190" fontId="88" fillId="2" borderId="2" xfId="92" applyNumberFormat="1" applyFont="1" applyFill="1" applyBorder="1" applyAlignment="1" applyProtection="1">
      <alignment horizontal="center" vertical="center" wrapText="1"/>
      <protection locked="0"/>
    </xf>
    <xf numFmtId="182" fontId="89" fillId="0" borderId="0" xfId="87" applyNumberFormat="1" applyFont="1" applyBorder="1" applyAlignment="1">
      <alignment vertical="center"/>
    </xf>
    <xf numFmtId="41" fontId="90" fillId="2" borderId="0" xfId="96" applyFont="1" applyFill="1" applyBorder="1" applyAlignment="1">
      <alignment vertical="center"/>
    </xf>
    <xf numFmtId="41" fontId="90" fillId="0" borderId="0" xfId="96" applyFont="1" applyFill="1" applyBorder="1" applyAlignment="1">
      <alignment vertical="center"/>
    </xf>
    <xf numFmtId="182" fontId="89" fillId="0" borderId="0" xfId="87" applyNumberFormat="1" applyFont="1" applyAlignment="1">
      <alignment vertical="center"/>
    </xf>
    <xf numFmtId="177" fontId="89" fillId="0" borderId="0" xfId="96" applyNumberFormat="1" applyFont="1" applyAlignment="1">
      <alignment vertical="center"/>
    </xf>
    <xf numFmtId="189" fontId="89" fillId="0" borderId="0" xfId="87" applyNumberFormat="1" applyFont="1" applyAlignment="1">
      <alignment vertical="center"/>
    </xf>
    <xf numFmtId="0" fontId="11" fillId="0" borderId="0" xfId="93" applyFont="1" applyFill="1" applyAlignment="1">
      <alignment vertical="center"/>
    </xf>
    <xf numFmtId="177" fontId="11" fillId="0" borderId="0" xfId="93" applyNumberFormat="1" applyFont="1" applyFill="1" applyAlignment="1">
      <alignment vertical="center"/>
    </xf>
    <xf numFmtId="189" fontId="11" fillId="0" borderId="0" xfId="93" applyNumberFormat="1" applyFont="1" applyFill="1" applyAlignment="1">
      <alignment vertical="center"/>
    </xf>
    <xf numFmtId="182" fontId="91" fillId="3" borderId="0" xfId="87" applyNumberFormat="1" applyFont="1" applyFill="1" applyAlignment="1" applyProtection="1">
      <alignment horizontal="center" vertical="center"/>
    </xf>
    <xf numFmtId="177" fontId="91" fillId="3" borderId="0" xfId="87" applyNumberFormat="1" applyFont="1" applyFill="1" applyAlignment="1" applyProtection="1">
      <alignment horizontal="center" vertical="center"/>
    </xf>
    <xf numFmtId="189" fontId="91" fillId="3" borderId="0" xfId="87" applyNumberFormat="1" applyFont="1" applyFill="1" applyAlignment="1" applyProtection="1">
      <alignment horizontal="center" vertical="center"/>
    </xf>
    <xf numFmtId="177" fontId="89" fillId="0" borderId="0" xfId="96" applyNumberFormat="1" applyFont="1" applyFill="1" applyBorder="1" applyAlignment="1" applyProtection="1">
      <alignment horizontal="center" vertical="center"/>
    </xf>
    <xf numFmtId="189" fontId="45" fillId="3" borderId="0" xfId="87" applyNumberFormat="1" applyFont="1" applyFill="1" applyBorder="1" applyAlignment="1" applyProtection="1">
      <alignment horizontal="right" vertical="center"/>
    </xf>
    <xf numFmtId="182" fontId="92" fillId="3" borderId="2" xfId="104" applyNumberFormat="1" applyFont="1" applyFill="1" applyBorder="1" applyAlignment="1" applyProtection="1">
      <alignment horizontal="center" vertical="center"/>
    </xf>
    <xf numFmtId="177" fontId="92" fillId="3" borderId="2" xfId="96" applyNumberFormat="1" applyFont="1" applyFill="1" applyBorder="1" applyAlignment="1" applyProtection="1">
      <alignment horizontal="center" vertical="center"/>
    </xf>
    <xf numFmtId="189" fontId="92" fillId="2" borderId="2" xfId="87" applyNumberFormat="1" applyFont="1" applyFill="1" applyBorder="1" applyAlignment="1">
      <alignment horizontal="center" vertical="center" wrapText="1"/>
    </xf>
    <xf numFmtId="182" fontId="35" fillId="3" borderId="2" xfId="104" applyNumberFormat="1" applyFont="1" applyFill="1" applyBorder="1" applyAlignment="1" applyProtection="1">
      <alignment horizontal="left" vertical="center" wrapText="1"/>
    </xf>
    <xf numFmtId="183" fontId="41" fillId="2" borderId="2" xfId="96" applyNumberFormat="1" applyFont="1" applyFill="1" applyBorder="1" applyAlignment="1" applyProtection="1">
      <alignment horizontal="center" vertical="center"/>
    </xf>
    <xf numFmtId="190" fontId="41" fillId="2" borderId="2" xfId="87" applyNumberFormat="1" applyFont="1" applyFill="1" applyBorder="1" applyAlignment="1" applyProtection="1">
      <alignment horizontal="center" vertical="center"/>
    </xf>
    <xf numFmtId="182" fontId="42" fillId="0" borderId="2" xfId="104" applyNumberFormat="1" applyFont="1" applyFill="1" applyBorder="1" applyAlignment="1" applyProtection="1">
      <alignment horizontal="left" vertical="center" wrapText="1" indent="2"/>
    </xf>
    <xf numFmtId="183" fontId="89" fillId="0" borderId="0" xfId="87" applyNumberFormat="1" applyFont="1" applyBorder="1" applyAlignment="1">
      <alignment horizontal="center" vertical="center"/>
    </xf>
    <xf numFmtId="183" fontId="42" fillId="2" borderId="2" xfId="96" applyNumberFormat="1" applyFont="1" applyFill="1" applyBorder="1" applyAlignment="1" applyProtection="1">
      <alignment horizontal="center" vertical="center"/>
    </xf>
    <xf numFmtId="183" fontId="56" fillId="0" borderId="2" xfId="49" applyNumberFormat="1" applyFont="1" applyFill="1" applyBorder="1" applyAlignment="1">
      <alignment horizontal="center" vertical="center"/>
    </xf>
    <xf numFmtId="182" fontId="35" fillId="0" borderId="2" xfId="104" applyNumberFormat="1" applyFont="1" applyFill="1" applyBorder="1" applyAlignment="1" applyProtection="1">
      <alignment horizontal="left" vertical="center" wrapText="1"/>
    </xf>
    <xf numFmtId="183" fontId="35" fillId="2" borderId="2" xfId="104" applyNumberFormat="1" applyFont="1" applyFill="1" applyBorder="1" applyAlignment="1" applyProtection="1">
      <alignment horizontal="center" vertical="center" wrapText="1"/>
    </xf>
    <xf numFmtId="189" fontId="89" fillId="0" borderId="0" xfId="96" applyNumberFormat="1" applyFont="1" applyAlignment="1">
      <alignment vertical="center"/>
    </xf>
    <xf numFmtId="177" fontId="89" fillId="2" borderId="0" xfId="96" applyNumberFormat="1" applyFont="1" applyFill="1" applyAlignment="1">
      <alignment vertical="center"/>
    </xf>
    <xf numFmtId="189" fontId="89" fillId="2" borderId="0" xfId="87" applyNumberFormat="1" applyFont="1" applyFill="1" applyAlignment="1">
      <alignment vertical="center"/>
    </xf>
    <xf numFmtId="177" fontId="89" fillId="2" borderId="0" xfId="96" applyNumberFormat="1" applyFont="1" applyFill="1" applyBorder="1" applyAlignment="1" applyProtection="1">
      <alignment horizontal="center" vertical="center"/>
    </xf>
    <xf numFmtId="189" fontId="45" fillId="2" borderId="0" xfId="87" applyNumberFormat="1" applyFont="1" applyFill="1" applyBorder="1" applyAlignment="1" applyProtection="1">
      <alignment horizontal="right" vertical="center"/>
    </xf>
    <xf numFmtId="177" fontId="92" fillId="2" borderId="2" xfId="96" applyNumberFormat="1" applyFont="1" applyFill="1" applyBorder="1" applyAlignment="1" applyProtection="1">
      <alignment horizontal="center" vertical="center"/>
    </xf>
    <xf numFmtId="179" fontId="41" fillId="2" borderId="2" xfId="96" applyNumberFormat="1" applyFont="1" applyFill="1" applyBorder="1" applyAlignment="1" applyProtection="1">
      <alignment horizontal="right" vertical="center"/>
    </xf>
    <xf numFmtId="190" fontId="41" fillId="2" borderId="2" xfId="87" applyNumberFormat="1" applyFont="1" applyFill="1" applyBorder="1" applyAlignment="1" applyProtection="1">
      <alignment horizontal="right" vertical="center"/>
    </xf>
    <xf numFmtId="182" fontId="42" fillId="0" borderId="2" xfId="104" applyNumberFormat="1" applyFont="1" applyFill="1" applyBorder="1" applyAlignment="1" applyProtection="1">
      <alignment horizontal="left" vertical="center" wrapText="1" indent="1"/>
    </xf>
    <xf numFmtId="182" fontId="42" fillId="0" borderId="2" xfId="104" applyNumberFormat="1" applyFont="1" applyFill="1" applyBorder="1" applyAlignment="1" applyProtection="1">
      <alignment horizontal="left" vertical="center" wrapText="1"/>
    </xf>
    <xf numFmtId="182" fontId="50" fillId="0" borderId="6" xfId="87" applyNumberFormat="1" applyFont="1" applyBorder="1" applyAlignment="1">
      <alignment horizontal="left" vertical="center" wrapText="1"/>
    </xf>
    <xf numFmtId="177" fontId="50" fillId="0" borderId="6" xfId="87" applyNumberFormat="1" applyFont="1" applyBorder="1" applyAlignment="1">
      <alignment horizontal="left" vertical="center"/>
    </xf>
    <xf numFmtId="189" fontId="50" fillId="0" borderId="6" xfId="87" applyNumberFormat="1" applyFont="1" applyBorder="1" applyAlignment="1">
      <alignment horizontal="left" vertical="center"/>
    </xf>
    <xf numFmtId="186" fontId="89" fillId="0" borderId="0" xfId="87" applyNumberFormat="1" applyFont="1" applyBorder="1" applyAlignment="1">
      <alignment vertical="center"/>
    </xf>
    <xf numFmtId="184" fontId="89" fillId="0" borderId="0" xfId="87" applyNumberFormat="1" applyFont="1" applyBorder="1" applyAlignment="1">
      <alignment vertical="center"/>
    </xf>
    <xf numFmtId="182" fontId="91" fillId="3" borderId="0" xfId="87" applyNumberFormat="1" applyFont="1" applyFill="1" applyAlignment="1" applyProtection="1" quotePrefix="1">
      <alignment horizontal="center" vertical="center"/>
    </xf>
  </cellXfs>
  <cellStyles count="116">
    <cellStyle name="常规" xfId="0" builtinId="0"/>
    <cellStyle name="注释 2" xfId="1"/>
    <cellStyle name="输入 2" xfId="2"/>
    <cellStyle name="输出 2" xfId="3"/>
    <cellStyle name="适中 2" xfId="4"/>
    <cellStyle name="千位分隔[0] 6" xfId="5"/>
    <cellStyle name="千位分隔[0] 5" xfId="6"/>
    <cellStyle name="千位分隔[0] 3 2" xfId="7"/>
    <cellStyle name="千位分隔 2 4 2" xfId="8"/>
    <cellStyle name="千位分隔 2 3 2 2 2 2" xfId="9"/>
    <cellStyle name="千位分隔 2 3 2 2 2" xfId="10"/>
    <cellStyle name="千位分隔 2 3" xfId="11"/>
    <cellStyle name="千位分隔 2 2" xfId="12"/>
    <cellStyle name="千位分隔 2" xfId="13"/>
    <cellStyle name="20% - 强调文字颜色 4" xfId="14" builtinId="42"/>
    <cellStyle name="40% - 强调文字颜色 3" xfId="15" builtinId="39"/>
    <cellStyle name="输入" xfId="16" builtinId="20"/>
    <cellStyle name="常规 9" xfId="17"/>
    <cellStyle name="20% - 强调文字颜色 3" xfId="18" builtinId="38"/>
    <cellStyle name="货币" xfId="19" builtinId="4"/>
    <cellStyle name="60% - 强调文字颜色 2" xfId="20" builtinId="36"/>
    <cellStyle name="样式 1" xfId="21"/>
    <cellStyle name="强调文字颜色 2" xfId="22" builtinId="33"/>
    <cellStyle name="60% - 强调文字颜色 1" xfId="23" builtinId="32"/>
    <cellStyle name="60% - 强调文字颜色 4" xfId="24" builtinId="44"/>
    <cellStyle name="强调文字颜色 1" xfId="25" builtinId="29"/>
    <cellStyle name="百分比" xfId="26" builtinId="5"/>
    <cellStyle name="计算" xfId="27" builtinId="22"/>
    <cellStyle name="常规 3 5" xfId="28"/>
    <cellStyle name="适中" xfId="29" builtinId="28"/>
    <cellStyle name="好" xfId="30" builtinId="26"/>
    <cellStyle name="60% - 强调文字颜色 3" xfId="31" builtinId="40"/>
    <cellStyle name="注释" xfId="32" builtinId="10"/>
    <cellStyle name="40% - 强调文字颜色 2" xfId="33" builtinId="35"/>
    <cellStyle name="常规 10 2" xfId="34"/>
    <cellStyle name="强调文字颜色 4" xfId="35" builtinId="41"/>
    <cellStyle name="常规 2 2 3" xfId="36"/>
    <cellStyle name="千位分隔[0] 4" xfId="37"/>
    <cellStyle name="常规 2 9" xfId="38"/>
    <cellStyle name="常规 10" xfId="39"/>
    <cellStyle name="解释性文本 2" xfId="40"/>
    <cellStyle name="20% - 强调文字颜色 2" xfId="41" builtinId="34"/>
    <cellStyle name="链接单元格" xfId="42" builtinId="24"/>
    <cellStyle name="常规 3" xfId="43"/>
    <cellStyle name="40% - 强调文字颜色 4" xfId="44" builtinId="43"/>
    <cellStyle name="千位分隔[0] 6 2" xfId="45"/>
    <cellStyle name="已访问的超链接" xfId="46" builtinId="9"/>
    <cellStyle name="常规 3 3" xfId="47"/>
    <cellStyle name="标题" xfId="48" builtinId="15"/>
    <cellStyle name="千位分隔" xfId="49" builtinId="3"/>
    <cellStyle name="警告文本" xfId="50" builtinId="11"/>
    <cellStyle name="强调文字颜色 6" xfId="51" builtinId="49"/>
    <cellStyle name="汇总 2" xfId="52"/>
    <cellStyle name="40% - 强调文字颜色 1" xfId="53" builtinId="31"/>
    <cellStyle name="常规 7" xfId="54"/>
    <cellStyle name="20% - 强调文字颜色 1" xfId="55" builtinId="30"/>
    <cellStyle name="标题 2 2" xfId="56"/>
    <cellStyle name="常规 2 2" xfId="57"/>
    <cellStyle name="标题 3" xfId="58" builtinId="18"/>
    <cellStyle name="强调文字颜色 5" xfId="59" builtinId="45"/>
    <cellStyle name="40% - 强调文字颜色 6" xfId="60" builtinId="51"/>
    <cellStyle name="标题 1 2" xfId="61"/>
    <cellStyle name="常规 2 4" xfId="62"/>
    <cellStyle name="标题 5" xfId="63"/>
    <cellStyle name="40% - 强调文字颜色 5" xfId="64" builtinId="47"/>
    <cellStyle name="标题 4" xfId="65" builtinId="19"/>
    <cellStyle name="常规 2 3" xfId="66"/>
    <cellStyle name="常规 2 6 2" xfId="67"/>
    <cellStyle name="解释性文本" xfId="68" builtinId="53"/>
    <cellStyle name="千位分隔[0] 3" xfId="69"/>
    <cellStyle name="常规 2 8" xfId="70"/>
    <cellStyle name="20% - 强调文字颜色 5" xfId="71" builtinId="46"/>
    <cellStyle name="标题 1" xfId="72" builtinId="16"/>
    <cellStyle name="60% - 强调文字颜色 5" xfId="73" builtinId="48"/>
    <cellStyle name="差" xfId="74" builtinId="27"/>
    <cellStyle name="检查单元格" xfId="75" builtinId="23"/>
    <cellStyle name="输出" xfId="76" builtinId="21"/>
    <cellStyle name="常规 4 3" xfId="77"/>
    <cellStyle name="标题 2" xfId="78" builtinId="17"/>
    <cellStyle name="20% - 强调文字颜色 6" xfId="79" builtinId="50"/>
    <cellStyle name="60% - 强调文字颜色 6" xfId="80" builtinId="52"/>
    <cellStyle name="强调文字颜色 3" xfId="81" builtinId="37"/>
    <cellStyle name="常规 2 2 2" xfId="82"/>
    <cellStyle name="标题 3 2" xfId="83"/>
    <cellStyle name="常规 2 3 2" xfId="84"/>
    <cellStyle name="标题 4 2" xfId="85"/>
    <cellStyle name="货币[0]" xfId="86" builtinId="7"/>
    <cellStyle name="常规 2 6" xfId="87"/>
    <cellStyle name="常规 46" xfId="88"/>
    <cellStyle name="千位分隔 2 3 2 2 2 3" xfId="89"/>
    <cellStyle name="超链接" xfId="90" builtinId="8"/>
    <cellStyle name="差 2" xfId="91"/>
    <cellStyle name="常规_2007人代会数据 2" xfId="92"/>
    <cellStyle name="常规 2" xfId="93"/>
    <cellStyle name="常规 2 5" xfId="94"/>
    <cellStyle name="常规 6 2" xfId="95"/>
    <cellStyle name="千位分隔[0] 2" xfId="96"/>
    <cellStyle name="常规 2 7" xfId="97"/>
    <cellStyle name="常规 3 2" xfId="98"/>
    <cellStyle name="链接单元格 2" xfId="99"/>
    <cellStyle name="常规 3 2 2" xfId="100"/>
    <cellStyle name="常规 3 4" xfId="101"/>
    <cellStyle name="百分比 2" xfId="102"/>
    <cellStyle name="计算 2" xfId="103"/>
    <cellStyle name="常规 4" xfId="104"/>
    <cellStyle name="常规 4 2" xfId="105"/>
    <cellStyle name="千位分隔[0] 7" xfId="106"/>
    <cellStyle name="千位分隔[0]" xfId="107" builtinId="6"/>
    <cellStyle name="常规 4 2 2" xfId="108"/>
    <cellStyle name="常规 5" xfId="109"/>
    <cellStyle name="常规 4 2 3" xfId="110"/>
    <cellStyle name="常规 6" xfId="111"/>
    <cellStyle name="好 2" xfId="112"/>
    <cellStyle name="汇总" xfId="113" builtinId="25"/>
    <cellStyle name="检查单元格 2" xfId="114"/>
    <cellStyle name="警告文本 2"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G27"/>
  <sheetViews>
    <sheetView showZeros="0" workbookViewId="0">
      <selection activeCell="B9" sqref="B9"/>
    </sheetView>
  </sheetViews>
  <sheetFormatPr defaultColWidth="9" defaultRowHeight="20.45" customHeight="1" outlineLevelCol="6"/>
  <cols>
    <col min="1" max="1" width="42.125" style="536" customWidth="1"/>
    <col min="2" max="2" width="15.625" style="536" customWidth="1"/>
    <col min="3" max="3" width="11.5" style="560" customWidth="1"/>
    <col min="4" max="4" width="15.875" style="561" customWidth="1"/>
    <col min="5" max="5" width="9" style="536"/>
    <col min="6" max="6" width="10.5" style="536" customWidth="1"/>
    <col min="7" max="16384" width="9" style="536"/>
  </cols>
  <sheetData>
    <row r="1" s="498" customFormat="1" ht="27.75" customHeight="1" spans="1:4">
      <c r="A1" s="539" t="s">
        <v>0</v>
      </c>
      <c r="B1" s="539"/>
      <c r="C1" s="540"/>
      <c r="D1" s="541"/>
    </row>
    <row r="2" s="533" customFormat="1" ht="24.75" spans="1:4">
      <c r="A2" s="574" t="s">
        <v>1</v>
      </c>
      <c r="B2" s="542"/>
      <c r="C2" s="543"/>
      <c r="D2" s="544"/>
    </row>
    <row r="3" s="533" customFormat="1" ht="23.25" customHeight="1" spans="1:4">
      <c r="A3" s="536"/>
      <c r="B3" s="536"/>
      <c r="C3" s="562"/>
      <c r="D3" s="563" t="s">
        <v>2</v>
      </c>
    </row>
    <row r="4" s="533" customFormat="1" ht="23.25" customHeight="1" spans="1:4">
      <c r="A4" s="547" t="s">
        <v>3</v>
      </c>
      <c r="B4" s="547" t="s">
        <v>4</v>
      </c>
      <c r="C4" s="564" t="s">
        <v>5</v>
      </c>
      <c r="D4" s="549" t="s">
        <v>6</v>
      </c>
    </row>
    <row r="5" s="533" customFormat="1" ht="23.25" customHeight="1" spans="1:6">
      <c r="A5" s="550" t="s">
        <v>7</v>
      </c>
      <c r="B5" s="565">
        <f>SUM(B6,B22)</f>
        <v>326.6472</v>
      </c>
      <c r="C5" s="565">
        <f>SUM(C6,C22)</f>
        <v>426.23</v>
      </c>
      <c r="D5" s="566">
        <f>(C5-B5)/B5</f>
        <v>0.304863473496788</v>
      </c>
      <c r="F5" s="572"/>
    </row>
    <row r="6" s="533" customFormat="1" ht="23.25" customHeight="1" spans="1:6">
      <c r="A6" s="557" t="s">
        <v>8</v>
      </c>
      <c r="B6" s="565">
        <f>SUM(B7:B21)</f>
        <v>305.8472</v>
      </c>
      <c r="C6" s="565">
        <f>SUM(C7:C21)</f>
        <v>385.48</v>
      </c>
      <c r="D6" s="566">
        <f t="shared" ref="D6:D19" si="0">(C6-B6)/B6</f>
        <v>0.260367922282761</v>
      </c>
      <c r="F6" s="572"/>
    </row>
    <row r="7" s="533" customFormat="1" ht="23.25" customHeight="1" spans="1:7">
      <c r="A7" s="567" t="s">
        <v>9</v>
      </c>
      <c r="B7" s="508">
        <v>96.0075</v>
      </c>
      <c r="C7" s="508">
        <v>128.75</v>
      </c>
      <c r="D7" s="566">
        <f t="shared" si="0"/>
        <v>0.341041064500169</v>
      </c>
      <c r="F7" s="572"/>
      <c r="G7" s="573"/>
    </row>
    <row r="8" s="533" customFormat="1" ht="23.25" customHeight="1" spans="1:6">
      <c r="A8" s="567" t="s">
        <v>10</v>
      </c>
      <c r="B8" s="508">
        <v>64.9448</v>
      </c>
      <c r="C8" s="508">
        <v>111.44</v>
      </c>
      <c r="D8" s="566">
        <f t="shared" si="0"/>
        <v>0.715918749461081</v>
      </c>
      <c r="F8" s="572"/>
    </row>
    <row r="9" s="533" customFormat="1" ht="23.25" customHeight="1" spans="1:6">
      <c r="A9" s="567" t="s">
        <v>11</v>
      </c>
      <c r="B9" s="508">
        <v>14.2542</v>
      </c>
      <c r="C9" s="508">
        <v>12.63</v>
      </c>
      <c r="D9" s="566">
        <f t="shared" si="0"/>
        <v>-0.113945363471819</v>
      </c>
      <c r="F9" s="572"/>
    </row>
    <row r="10" s="533" customFormat="1" ht="23.25" customHeight="1" spans="1:6">
      <c r="A10" s="567" t="s">
        <v>12</v>
      </c>
      <c r="B10" s="508">
        <v>12</v>
      </c>
      <c r="C10" s="508">
        <v>0</v>
      </c>
      <c r="D10" s="566">
        <f t="shared" si="0"/>
        <v>-1</v>
      </c>
      <c r="F10" s="572"/>
    </row>
    <row r="11" s="533" customFormat="1" ht="23.25" customHeight="1" spans="1:6">
      <c r="A11" s="567" t="s">
        <v>13</v>
      </c>
      <c r="B11" s="508">
        <v>25.2924</v>
      </c>
      <c r="C11" s="508">
        <v>31.5</v>
      </c>
      <c r="D11" s="566">
        <f t="shared" si="0"/>
        <v>0.245433410826968</v>
      </c>
      <c r="F11" s="572"/>
    </row>
    <row r="12" s="533" customFormat="1" ht="23.25" customHeight="1" spans="1:6">
      <c r="A12" s="567" t="s">
        <v>14</v>
      </c>
      <c r="B12" s="508">
        <v>23.7739</v>
      </c>
      <c r="C12" s="508">
        <v>23.53</v>
      </c>
      <c r="D12" s="566">
        <f t="shared" si="0"/>
        <v>-0.0102591497398407</v>
      </c>
      <c r="F12" s="572"/>
    </row>
    <row r="13" s="533" customFormat="1" ht="23.25" customHeight="1" spans="1:6">
      <c r="A13" s="567" t="s">
        <v>15</v>
      </c>
      <c r="B13" s="508">
        <v>19.1677</v>
      </c>
      <c r="C13" s="508">
        <v>22.02</v>
      </c>
      <c r="D13" s="566">
        <f t="shared" si="0"/>
        <v>0.148807629501714</v>
      </c>
      <c r="F13" s="572"/>
    </row>
    <row r="14" s="533" customFormat="1" ht="23.25" customHeight="1" spans="1:6">
      <c r="A14" s="567" t="s">
        <v>16</v>
      </c>
      <c r="B14" s="508">
        <v>36.1095</v>
      </c>
      <c r="C14" s="508">
        <v>31.34</v>
      </c>
      <c r="D14" s="566">
        <f t="shared" si="0"/>
        <v>-0.132084354532741</v>
      </c>
      <c r="F14" s="572"/>
    </row>
    <row r="15" s="533" customFormat="1" ht="23.25" customHeight="1" spans="1:6">
      <c r="A15" s="567" t="s">
        <v>17</v>
      </c>
      <c r="B15" s="508">
        <v>7.963</v>
      </c>
      <c r="C15" s="508">
        <v>0.99</v>
      </c>
      <c r="D15" s="566">
        <f t="shared" si="0"/>
        <v>-0.87567499686048</v>
      </c>
      <c r="F15" s="572"/>
    </row>
    <row r="16" s="533" customFormat="1" ht="23.25" customHeight="1" spans="1:6">
      <c r="A16" s="567" t="s">
        <v>18</v>
      </c>
      <c r="B16" s="508"/>
      <c r="C16" s="508"/>
      <c r="D16" s="566"/>
      <c r="F16" s="572"/>
    </row>
    <row r="17" s="533" customFormat="1" ht="23.25" customHeight="1" spans="1:6">
      <c r="A17" s="567" t="s">
        <v>19</v>
      </c>
      <c r="B17" s="508"/>
      <c r="C17" s="508">
        <v>4.35</v>
      </c>
      <c r="D17" s="566"/>
      <c r="F17" s="572"/>
    </row>
    <row r="18" s="533" customFormat="1" ht="23.25" customHeight="1" spans="1:6">
      <c r="A18" s="567" t="s">
        <v>20</v>
      </c>
      <c r="B18" s="508">
        <v>4.2563</v>
      </c>
      <c r="C18" s="508">
        <v>15.08</v>
      </c>
      <c r="D18" s="566">
        <f t="shared" si="0"/>
        <v>2.54298334233959</v>
      </c>
      <c r="F18" s="572"/>
    </row>
    <row r="19" s="533" customFormat="1" ht="23.25" customHeight="1" spans="1:6">
      <c r="A19" s="567" t="s">
        <v>21</v>
      </c>
      <c r="B19" s="508">
        <v>2.0779</v>
      </c>
      <c r="C19" s="508">
        <v>3.85</v>
      </c>
      <c r="D19" s="566">
        <f t="shared" si="0"/>
        <v>0.85283218634198</v>
      </c>
      <c r="F19" s="572"/>
    </row>
    <row r="20" s="533" customFormat="1" ht="23.25" customHeight="1" spans="1:6">
      <c r="A20" s="567" t="s">
        <v>22</v>
      </c>
      <c r="B20" s="567"/>
      <c r="C20" s="508"/>
      <c r="D20" s="566"/>
      <c r="F20" s="572"/>
    </row>
    <row r="21" s="533" customFormat="1" ht="23.25" customHeight="1" spans="1:6">
      <c r="A21" s="567" t="s">
        <v>23</v>
      </c>
      <c r="B21" s="567"/>
      <c r="C21" s="508"/>
      <c r="D21" s="566"/>
      <c r="F21" s="572"/>
    </row>
    <row r="22" s="533" customFormat="1" ht="23.25" customHeight="1" spans="1:6">
      <c r="A22" s="557" t="s">
        <v>24</v>
      </c>
      <c r="B22" s="565">
        <v>20.8</v>
      </c>
      <c r="C22" s="565">
        <v>40.75</v>
      </c>
      <c r="D22" s="566">
        <f>(C22-B22)/B22</f>
        <v>0.959134615384615</v>
      </c>
      <c r="F22" s="572"/>
    </row>
    <row r="23" s="533" customFormat="1" ht="23.25" customHeight="1" spans="1:6">
      <c r="A23" s="550" t="s">
        <v>25</v>
      </c>
      <c r="B23" s="550"/>
      <c r="C23" s="565"/>
      <c r="D23" s="566"/>
      <c r="E23" s="536"/>
      <c r="F23" s="572"/>
    </row>
    <row r="24" s="533" customFormat="1" ht="23.25" customHeight="1" spans="1:6">
      <c r="A24" s="568" t="s">
        <v>26</v>
      </c>
      <c r="B24" s="568"/>
      <c r="C24" s="508"/>
      <c r="D24" s="566"/>
      <c r="E24" s="536"/>
      <c r="F24" s="572"/>
    </row>
    <row r="25" s="533" customFormat="1" customHeight="1" spans="1:6">
      <c r="A25" s="557" t="s">
        <v>27</v>
      </c>
      <c r="B25" s="557"/>
      <c r="C25" s="565"/>
      <c r="D25" s="566"/>
      <c r="E25" s="536"/>
      <c r="F25" s="572"/>
    </row>
    <row r="26" s="533" customFormat="1" customHeight="1" spans="1:6">
      <c r="A26" s="557" t="s">
        <v>28</v>
      </c>
      <c r="B26" s="557"/>
      <c r="C26" s="565"/>
      <c r="D26" s="566"/>
      <c r="E26" s="536"/>
      <c r="F26" s="572"/>
    </row>
    <row r="27" ht="20.25" customHeight="1" spans="1:4">
      <c r="A27" s="569" t="s">
        <v>29</v>
      </c>
      <c r="B27" s="569"/>
      <c r="C27" s="570"/>
      <c r="D27" s="571"/>
    </row>
  </sheetData>
  <mergeCells count="2">
    <mergeCell ref="A2:D2"/>
    <mergeCell ref="A27:D27"/>
  </mergeCells>
  <printOptions horizontalCentered="1"/>
  <pageMargins left="0.236111111111111" right="0.236111111111111" top="0.511805555555556" bottom="0.314583333333333" header="0.314583333333333" footer="0.314583333333333"/>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24" sqref="E24"/>
    </sheetView>
  </sheetViews>
  <sheetFormatPr defaultColWidth="9" defaultRowHeight="14.25" outlineLevelCol="3"/>
  <cols>
    <col min="1" max="4" width="22" customWidth="1"/>
    <col min="5" max="5" width="28.875" customWidth="1"/>
  </cols>
  <sheetData>
    <row r="1" ht="75.75" customHeight="1" spans="1:4">
      <c r="A1" s="387" t="s">
        <v>1424</v>
      </c>
      <c r="B1" s="387"/>
      <c r="C1" s="387"/>
      <c r="D1" s="387"/>
    </row>
    <row r="2" spans="1:4">
      <c r="A2" s="173" t="s">
        <v>1425</v>
      </c>
      <c r="B2" s="174"/>
      <c r="C2" s="174"/>
      <c r="D2" s="174"/>
    </row>
    <row r="3" spans="1:4">
      <c r="A3" s="174"/>
      <c r="B3" s="174"/>
      <c r="C3" s="174"/>
      <c r="D3" s="174"/>
    </row>
    <row r="4" spans="1:4">
      <c r="A4" s="174"/>
      <c r="B4" s="174"/>
      <c r="C4" s="174"/>
      <c r="D4" s="174"/>
    </row>
    <row r="5" spans="1:4">
      <c r="A5" s="174"/>
      <c r="B5" s="174"/>
      <c r="C5" s="174"/>
      <c r="D5" s="174"/>
    </row>
    <row r="6" spans="1:4">
      <c r="A6" s="174"/>
      <c r="B6" s="174"/>
      <c r="C6" s="174"/>
      <c r="D6" s="174"/>
    </row>
    <row r="7" spans="1:4">
      <c r="A7" s="174"/>
      <c r="B7" s="174"/>
      <c r="C7" s="174"/>
      <c r="D7" s="174"/>
    </row>
    <row r="8" spans="1:4">
      <c r="A8" s="174"/>
      <c r="B8" s="174"/>
      <c r="C8" s="174"/>
      <c r="D8" s="174"/>
    </row>
    <row r="9" spans="1:4">
      <c r="A9" s="174"/>
      <c r="B9" s="174"/>
      <c r="C9" s="174"/>
      <c r="D9" s="174"/>
    </row>
    <row r="10" spans="1:4">
      <c r="A10" s="174"/>
      <c r="B10" s="174"/>
      <c r="C10" s="174"/>
      <c r="D10" s="174"/>
    </row>
    <row r="11" spans="1:4">
      <c r="A11" s="174"/>
      <c r="B11" s="174"/>
      <c r="C11" s="174"/>
      <c r="D11" s="174"/>
    </row>
    <row r="12" spans="1:4">
      <c r="A12" s="174"/>
      <c r="B12" s="174"/>
      <c r="C12" s="174"/>
      <c r="D12" s="174"/>
    </row>
    <row r="13" spans="1:4">
      <c r="A13" s="174"/>
      <c r="B13" s="174"/>
      <c r="C13" s="174"/>
      <c r="D13" s="174"/>
    </row>
    <row r="14" spans="1:4">
      <c r="A14" s="174"/>
      <c r="B14" s="174"/>
      <c r="C14" s="174"/>
      <c r="D14" s="174"/>
    </row>
    <row r="15" spans="1:4">
      <c r="A15" s="174"/>
      <c r="B15" s="174"/>
      <c r="C15" s="174"/>
      <c r="D15" s="174"/>
    </row>
    <row r="16" spans="1:4">
      <c r="A16" s="174"/>
      <c r="B16" s="174"/>
      <c r="C16" s="174"/>
      <c r="D16" s="174"/>
    </row>
    <row r="17" spans="1:4">
      <c r="A17" s="174"/>
      <c r="B17" s="174"/>
      <c r="C17" s="174"/>
      <c r="D17" s="174"/>
    </row>
    <row r="18" spans="1:4">
      <c r="A18" s="174"/>
      <c r="B18" s="174"/>
      <c r="C18" s="174"/>
      <c r="D18" s="174"/>
    </row>
    <row r="19" spans="1:4">
      <c r="A19" s="174"/>
      <c r="B19" s="174"/>
      <c r="C19" s="174"/>
      <c r="D19" s="174"/>
    </row>
    <row r="20" spans="1:4">
      <c r="A20" s="174"/>
      <c r="B20" s="174"/>
      <c r="C20" s="174"/>
      <c r="D20" s="174"/>
    </row>
    <row r="21" spans="1:4">
      <c r="A21" s="174"/>
      <c r="B21" s="174"/>
      <c r="C21" s="174"/>
      <c r="D21" s="174"/>
    </row>
    <row r="22" spans="1:4">
      <c r="A22" s="174"/>
      <c r="B22" s="174"/>
      <c r="C22" s="174"/>
      <c r="D22" s="174"/>
    </row>
    <row r="23" spans="1:4">
      <c r="A23" s="174"/>
      <c r="B23" s="174"/>
      <c r="C23" s="174"/>
      <c r="D23" s="174"/>
    </row>
    <row r="24" spans="1:4">
      <c r="A24" s="174"/>
      <c r="B24" s="174"/>
      <c r="C24" s="174"/>
      <c r="D24" s="174"/>
    </row>
    <row r="25" spans="1:4">
      <c r="A25" s="174"/>
      <c r="B25" s="174"/>
      <c r="C25" s="174"/>
      <c r="D25" s="174"/>
    </row>
    <row r="26" spans="1:4">
      <c r="A26" s="174"/>
      <c r="B26" s="174"/>
      <c r="C26" s="174"/>
      <c r="D26" s="174"/>
    </row>
    <row r="27" ht="89.25" customHeight="1" spans="1:4">
      <c r="A27" s="174"/>
      <c r="B27" s="174"/>
      <c r="C27" s="174"/>
      <c r="D27" s="174"/>
    </row>
    <row r="28" hidden="1" customHeight="1" spans="1:4">
      <c r="A28" s="174"/>
      <c r="B28" s="174"/>
      <c r="C28" s="174"/>
      <c r="D28" s="174"/>
    </row>
    <row r="29" hidden="1" customHeight="1" spans="1:4">
      <c r="A29" s="174"/>
      <c r="B29" s="174"/>
      <c r="C29" s="174"/>
      <c r="D29" s="174"/>
    </row>
    <row r="30" hidden="1" customHeight="1" spans="1:4">
      <c r="A30" s="174"/>
      <c r="B30" s="174"/>
      <c r="C30" s="174"/>
      <c r="D30" s="174"/>
    </row>
    <row r="31" hidden="1" customHeight="1" spans="1:4">
      <c r="A31" s="174"/>
      <c r="B31" s="174"/>
      <c r="C31" s="174"/>
      <c r="D31" s="174"/>
    </row>
    <row r="32" hidden="1" customHeight="1" spans="1:4">
      <c r="A32" s="174"/>
      <c r="B32" s="174"/>
      <c r="C32" s="174"/>
      <c r="D32" s="174"/>
    </row>
    <row r="33" hidden="1" customHeight="1" spans="1:4">
      <c r="A33" s="174"/>
      <c r="B33" s="174"/>
      <c r="C33" s="174"/>
      <c r="D33" s="174"/>
    </row>
    <row r="34" hidden="1" customHeight="1" spans="1:4">
      <c r="A34" s="174"/>
      <c r="B34" s="174"/>
      <c r="C34" s="174"/>
      <c r="D34" s="174"/>
    </row>
    <row r="35" ht="18.75" customHeight="1" spans="1:4">
      <c r="A35" s="174"/>
      <c r="B35" s="174"/>
      <c r="C35" s="174"/>
      <c r="D35" s="174"/>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6"/>
  <sheetViews>
    <sheetView zoomScale="115" zoomScaleNormal="115" workbookViewId="0">
      <selection activeCell="C27" sqref="C27"/>
    </sheetView>
  </sheetViews>
  <sheetFormatPr defaultColWidth="9" defaultRowHeight="14.25" outlineLevelCol="2"/>
  <cols>
    <col min="1" max="1" width="45.125" style="375" customWidth="1"/>
    <col min="2" max="2" width="21.75" style="375" customWidth="1"/>
    <col min="3" max="3" width="11.625" style="376" customWidth="1"/>
    <col min="4" max="16384" width="9" style="376"/>
  </cols>
  <sheetData>
    <row r="1" ht="18" customHeight="1" spans="1:2">
      <c r="A1" s="377" t="s">
        <v>1426</v>
      </c>
      <c r="B1" s="377"/>
    </row>
    <row r="2" ht="24" spans="1:2">
      <c r="A2" s="378" t="s">
        <v>1427</v>
      </c>
      <c r="B2" s="378"/>
    </row>
    <row r="3" ht="20.25" customHeight="1" spans="1:2">
      <c r="A3" s="379"/>
      <c r="B3" s="200" t="s">
        <v>2</v>
      </c>
    </row>
    <row r="4" ht="20.1" customHeight="1" spans="1:2">
      <c r="A4" s="380" t="s">
        <v>147</v>
      </c>
      <c r="B4" s="381" t="s">
        <v>5</v>
      </c>
    </row>
    <row r="5" ht="20.1" customHeight="1" spans="1:2">
      <c r="A5" s="382" t="s">
        <v>72</v>
      </c>
      <c r="B5" s="383">
        <v>209.38</v>
      </c>
    </row>
    <row r="6" ht="20.1" customHeight="1" spans="1:2">
      <c r="A6" s="167" t="s">
        <v>1395</v>
      </c>
      <c r="B6" s="383"/>
    </row>
    <row r="7" ht="20.1" customHeight="1" spans="1:2">
      <c r="A7" s="167" t="s">
        <v>1428</v>
      </c>
      <c r="B7" s="383"/>
    </row>
    <row r="8" ht="20.1" customHeight="1" spans="1:2">
      <c r="A8" s="167" t="s">
        <v>1429</v>
      </c>
      <c r="B8" s="383"/>
    </row>
    <row r="9" ht="20.1" customHeight="1" spans="1:3">
      <c r="A9" s="167" t="s">
        <v>1430</v>
      </c>
      <c r="B9" s="383">
        <v>162.66</v>
      </c>
      <c r="C9" s="384"/>
    </row>
    <row r="10" ht="20.1" customHeight="1" spans="1:3">
      <c r="A10" s="167" t="s">
        <v>1431</v>
      </c>
      <c r="B10" s="383"/>
      <c r="C10" s="384"/>
    </row>
    <row r="11" ht="20.1" customHeight="1" spans="1:2">
      <c r="A11" s="167" t="s">
        <v>1432</v>
      </c>
      <c r="B11" s="383"/>
    </row>
    <row r="12" ht="20.1" customHeight="1" spans="1:2">
      <c r="A12" s="167" t="s">
        <v>1433</v>
      </c>
      <c r="B12" s="383">
        <v>87.14</v>
      </c>
    </row>
    <row r="13" ht="20.1" customHeight="1" spans="1:2">
      <c r="A13" s="167" t="s">
        <v>1434</v>
      </c>
      <c r="B13" s="383"/>
    </row>
    <row r="14" ht="20.1" customHeight="1" spans="1:2">
      <c r="A14" s="167" t="s">
        <v>1435</v>
      </c>
      <c r="B14" s="383"/>
    </row>
    <row r="15" ht="20.1" customHeight="1" spans="1:2">
      <c r="A15" s="167" t="s">
        <v>1436</v>
      </c>
      <c r="B15" s="383">
        <v>75.52</v>
      </c>
    </row>
    <row r="16" ht="20.1" customHeight="1" spans="1:2">
      <c r="A16" s="167" t="s">
        <v>1437</v>
      </c>
      <c r="B16" s="383"/>
    </row>
    <row r="17" ht="20.1" customHeight="1" spans="1:2">
      <c r="A17" s="167" t="s">
        <v>1438</v>
      </c>
      <c r="B17" s="383"/>
    </row>
    <row r="18" ht="20.1" customHeight="1" spans="1:2">
      <c r="A18" s="167" t="s">
        <v>1439</v>
      </c>
      <c r="B18" s="383"/>
    </row>
    <row r="19" ht="20.1" customHeight="1" spans="1:2">
      <c r="A19" s="167" t="s">
        <v>1440</v>
      </c>
      <c r="B19" s="383"/>
    </row>
    <row r="20" ht="20.1" customHeight="1" spans="1:2">
      <c r="A20" s="167" t="s">
        <v>1441</v>
      </c>
      <c r="B20" s="383"/>
    </row>
    <row r="21" ht="20.1" customHeight="1" spans="1:2">
      <c r="A21" s="167" t="s">
        <v>1442</v>
      </c>
      <c r="B21" s="383"/>
    </row>
    <row r="22" ht="20.1" customHeight="1" spans="1:2">
      <c r="A22" s="167" t="s">
        <v>1443</v>
      </c>
      <c r="B22" s="383"/>
    </row>
    <row r="23" ht="20.1" customHeight="1" spans="1:2">
      <c r="A23" s="167" t="s">
        <v>1444</v>
      </c>
      <c r="B23" s="383"/>
    </row>
    <row r="24" ht="20.1" customHeight="1" spans="1:2">
      <c r="A24" s="167" t="s">
        <v>1445</v>
      </c>
      <c r="B24" s="383"/>
    </row>
    <row r="25" ht="20.1" customHeight="1" spans="1:2">
      <c r="A25" s="167" t="s">
        <v>1446</v>
      </c>
      <c r="B25" s="383"/>
    </row>
    <row r="26" ht="20.1" customHeight="1" spans="1:2">
      <c r="A26" s="167" t="s">
        <v>1447</v>
      </c>
      <c r="B26" s="383"/>
    </row>
    <row r="27" ht="20.1" customHeight="1" spans="1:2">
      <c r="A27" s="167" t="s">
        <v>1438</v>
      </c>
      <c r="B27" s="383"/>
    </row>
    <row r="28" ht="20.1" customHeight="1" spans="1:2">
      <c r="A28" s="167" t="s">
        <v>1448</v>
      </c>
      <c r="B28" s="383">
        <v>29.72</v>
      </c>
    </row>
    <row r="29" ht="20.1" customHeight="1" spans="1:2">
      <c r="A29" s="167" t="s">
        <v>1449</v>
      </c>
      <c r="B29" s="383">
        <v>29.72</v>
      </c>
    </row>
    <row r="30" ht="20.1" customHeight="1" spans="1:2">
      <c r="A30" s="167" t="s">
        <v>1450</v>
      </c>
      <c r="B30" s="383">
        <v>29.72</v>
      </c>
    </row>
    <row r="31" ht="20.1" customHeight="1" spans="1:2">
      <c r="A31" s="167" t="s">
        <v>1451</v>
      </c>
      <c r="B31" s="383"/>
    </row>
    <row r="32" ht="20.1" customHeight="1" spans="1:2">
      <c r="A32" s="167" t="s">
        <v>1452</v>
      </c>
      <c r="B32" s="383"/>
    </row>
    <row r="33" ht="20.1" customHeight="1" spans="1:2">
      <c r="A33" s="167" t="s">
        <v>1453</v>
      </c>
      <c r="B33" s="383"/>
    </row>
    <row r="34" ht="20.1" customHeight="1" spans="1:2">
      <c r="A34" s="167" t="s">
        <v>1454</v>
      </c>
      <c r="B34" s="383"/>
    </row>
    <row r="35" ht="20.1" customHeight="1" spans="1:2">
      <c r="A35" s="167" t="s">
        <v>1455</v>
      </c>
      <c r="B35" s="383"/>
    </row>
    <row r="36" ht="20.1" customHeight="1" spans="1:2">
      <c r="A36" s="167" t="s">
        <v>1456</v>
      </c>
      <c r="B36" s="383"/>
    </row>
    <row r="37" ht="20.1" customHeight="1" spans="1:2">
      <c r="A37" s="167" t="s">
        <v>1457</v>
      </c>
      <c r="B37" s="383"/>
    </row>
    <row r="38" ht="20.1" customHeight="1" spans="1:2">
      <c r="A38" s="167" t="s">
        <v>1458</v>
      </c>
      <c r="B38" s="383">
        <v>16.5</v>
      </c>
    </row>
    <row r="39" ht="20.1" customHeight="1" spans="1:2">
      <c r="A39" s="167" t="s">
        <v>1459</v>
      </c>
      <c r="B39" s="383"/>
    </row>
    <row r="40" ht="20.1" customHeight="1" spans="1:2">
      <c r="A40" s="167" t="s">
        <v>1460</v>
      </c>
      <c r="B40" s="383"/>
    </row>
    <row r="41" ht="20.1" customHeight="1" spans="1:2">
      <c r="A41" s="167" t="s">
        <v>1461</v>
      </c>
      <c r="B41" s="383"/>
    </row>
    <row r="42" ht="20.1" customHeight="1" spans="1:2">
      <c r="A42" s="167" t="s">
        <v>1462</v>
      </c>
      <c r="B42" s="383"/>
    </row>
    <row r="43" ht="20.1" customHeight="1" spans="1:2">
      <c r="A43" s="167" t="s">
        <v>1463</v>
      </c>
      <c r="B43" s="383">
        <v>16.5</v>
      </c>
    </row>
    <row r="44" ht="20.1" customHeight="1" spans="1:2">
      <c r="A44" s="167" t="s">
        <v>1464</v>
      </c>
      <c r="B44" s="383">
        <v>16.5</v>
      </c>
    </row>
    <row r="45" ht="20.1" customHeight="1" spans="1:2">
      <c r="A45" s="167" t="s">
        <v>1465</v>
      </c>
      <c r="B45" s="383"/>
    </row>
    <row r="46" ht="20.1" customHeight="1" spans="1:2">
      <c r="A46" s="167" t="s">
        <v>1466</v>
      </c>
      <c r="B46" s="383"/>
    </row>
    <row r="47" ht="20.1" customHeight="1" spans="1:2">
      <c r="A47" s="167" t="s">
        <v>1467</v>
      </c>
      <c r="B47" s="383"/>
    </row>
    <row r="48" ht="20.1" customHeight="1" spans="1:2">
      <c r="A48" s="167" t="s">
        <v>1468</v>
      </c>
      <c r="B48" s="383"/>
    </row>
    <row r="49" ht="20.1" customHeight="1" spans="1:2">
      <c r="A49" s="167" t="s">
        <v>1469</v>
      </c>
      <c r="B49" s="383"/>
    </row>
    <row r="50" ht="20.1" customHeight="1" spans="1:2">
      <c r="A50" s="167" t="s">
        <v>1470</v>
      </c>
      <c r="B50" s="383"/>
    </row>
    <row r="51" ht="20.1" customHeight="1" spans="1:2">
      <c r="A51" s="167" t="s">
        <v>1471</v>
      </c>
      <c r="B51" s="383"/>
    </row>
    <row r="52" ht="20.1" customHeight="1" spans="1:2">
      <c r="A52" s="167" t="s">
        <v>1472</v>
      </c>
      <c r="B52" s="383"/>
    </row>
    <row r="53" ht="20.1" customHeight="1" spans="1:2">
      <c r="A53" s="167" t="s">
        <v>1473</v>
      </c>
      <c r="B53" s="383"/>
    </row>
    <row r="54" ht="20.1" customHeight="1" spans="1:2">
      <c r="A54" s="167" t="s">
        <v>1474</v>
      </c>
      <c r="B54" s="383"/>
    </row>
    <row r="55" ht="20.1" customHeight="1" spans="1:2">
      <c r="A55" s="167" t="s">
        <v>1475</v>
      </c>
      <c r="B55" s="383"/>
    </row>
    <row r="56" ht="20.1" customHeight="1" spans="1:2">
      <c r="A56" s="167" t="s">
        <v>1476</v>
      </c>
      <c r="B56" s="383"/>
    </row>
    <row r="57" ht="20.1" customHeight="1" spans="1:2">
      <c r="A57" s="385" t="s">
        <v>1477</v>
      </c>
      <c r="B57" s="383">
        <v>0.5</v>
      </c>
    </row>
    <row r="58" ht="20.1" customHeight="1" spans="1:2">
      <c r="A58" s="167" t="s">
        <v>1478</v>
      </c>
      <c r="B58" s="383">
        <v>0.5</v>
      </c>
    </row>
    <row r="59" ht="36" customHeight="1" spans="1:2">
      <c r="A59" s="386" t="s">
        <v>1479</v>
      </c>
      <c r="B59" s="386"/>
    </row>
    <row r="60" ht="35.1" customHeight="1"/>
    <row r="73" spans="1:2">
      <c r="A73" s="376"/>
      <c r="B73" s="376"/>
    </row>
    <row r="74" spans="1:2">
      <c r="A74" s="376"/>
      <c r="B74" s="376"/>
    </row>
    <row r="75" spans="1:2">
      <c r="A75" s="376"/>
      <c r="B75" s="376"/>
    </row>
    <row r="76" spans="1:2">
      <c r="A76" s="376"/>
      <c r="B76" s="376"/>
    </row>
  </sheetData>
  <mergeCells count="3">
    <mergeCell ref="A1:B1"/>
    <mergeCell ref="A2:B2"/>
    <mergeCell ref="A59:B59"/>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A20" sqref="A20"/>
    </sheetView>
  </sheetViews>
  <sheetFormatPr defaultColWidth="9" defaultRowHeight="20.1" customHeight="1" outlineLevelCol="4"/>
  <cols>
    <col min="1" max="1" width="39" style="138" customWidth="1"/>
    <col min="2" max="2" width="11.875" style="175" customWidth="1"/>
    <col min="3" max="3" width="51.125" style="140" customWidth="1"/>
    <col min="4" max="4" width="11.875" style="176" customWidth="1"/>
    <col min="5" max="5" width="13" style="142" customWidth="1"/>
    <col min="6" max="16384" width="9" style="142"/>
  </cols>
  <sheetData>
    <row r="1" customHeight="1" spans="1:4">
      <c r="A1" s="15" t="s">
        <v>1480</v>
      </c>
      <c r="B1" s="177"/>
      <c r="C1" s="15"/>
      <c r="D1" s="177"/>
    </row>
    <row r="2" ht="29.25" customHeight="1" spans="1:4">
      <c r="A2" s="143" t="s">
        <v>1481</v>
      </c>
      <c r="B2" s="178"/>
      <c r="C2" s="143"/>
      <c r="D2" s="178"/>
    </row>
    <row r="3" ht="11.25" customHeight="1" spans="1:4">
      <c r="A3" s="162"/>
      <c r="B3" s="362"/>
      <c r="C3" s="162"/>
      <c r="D3" s="363"/>
    </row>
    <row r="4" customHeight="1" spans="1:4">
      <c r="A4" s="364"/>
      <c r="B4" s="365"/>
      <c r="C4" s="364"/>
      <c r="D4" s="366" t="s">
        <v>2</v>
      </c>
    </row>
    <row r="5" ht="24" customHeight="1" spans="1:4">
      <c r="A5" s="182" t="s">
        <v>1482</v>
      </c>
      <c r="B5" s="367" t="s">
        <v>5</v>
      </c>
      <c r="C5" s="182" t="s">
        <v>147</v>
      </c>
      <c r="D5" s="367" t="s">
        <v>5</v>
      </c>
    </row>
    <row r="6" ht="24" customHeight="1" spans="1:5">
      <c r="A6" s="368" t="s">
        <v>1239</v>
      </c>
      <c r="B6" s="369">
        <f>SUM(B7:B22)</f>
        <v>202.85</v>
      </c>
      <c r="C6" s="368" t="s">
        <v>1240</v>
      </c>
      <c r="D6" s="370">
        <f>SUM(D7:D22)</f>
        <v>0</v>
      </c>
      <c r="E6" s="139"/>
    </row>
    <row r="7" ht="24" customHeight="1" spans="1:5">
      <c r="A7" s="115" t="s">
        <v>1483</v>
      </c>
      <c r="B7" s="168"/>
      <c r="C7" s="151" t="s">
        <v>579</v>
      </c>
      <c r="D7" s="371"/>
      <c r="E7" s="139"/>
    </row>
    <row r="8" ht="21" customHeight="1" spans="1:4">
      <c r="A8" s="115" t="s">
        <v>1484</v>
      </c>
      <c r="B8" s="168"/>
      <c r="C8" s="151" t="s">
        <v>1485</v>
      </c>
      <c r="D8" s="372"/>
    </row>
    <row r="9" ht="21" customHeight="1" spans="1:4">
      <c r="A9" s="115" t="s">
        <v>1486</v>
      </c>
      <c r="B9" s="168"/>
      <c r="C9" s="151" t="s">
        <v>1487</v>
      </c>
      <c r="D9" s="372"/>
    </row>
    <row r="10" ht="21" customHeight="1" spans="1:4">
      <c r="A10" s="115" t="s">
        <v>1488</v>
      </c>
      <c r="B10" s="168">
        <v>70.57</v>
      </c>
      <c r="C10" s="151" t="s">
        <v>1489</v>
      </c>
      <c r="D10" s="372"/>
    </row>
    <row r="11" ht="21" customHeight="1" spans="1:4">
      <c r="A11" s="115" t="s">
        <v>1490</v>
      </c>
      <c r="B11" s="168"/>
      <c r="C11" s="151" t="s">
        <v>770</v>
      </c>
      <c r="D11" s="372"/>
    </row>
    <row r="12" ht="21" customHeight="1" spans="1:4">
      <c r="A12" s="115" t="s">
        <v>1491</v>
      </c>
      <c r="B12" s="168"/>
      <c r="C12" s="151" t="s">
        <v>771</v>
      </c>
      <c r="D12" s="372"/>
    </row>
    <row r="13" ht="21" customHeight="1" spans="1:4">
      <c r="A13" s="115" t="s">
        <v>1492</v>
      </c>
      <c r="B13" s="168"/>
      <c r="C13" s="151" t="s">
        <v>777</v>
      </c>
      <c r="D13" s="372"/>
    </row>
    <row r="14" ht="21" customHeight="1" spans="1:4">
      <c r="A14" s="115" t="s">
        <v>1493</v>
      </c>
      <c r="B14" s="168"/>
      <c r="C14" s="151" t="s">
        <v>884</v>
      </c>
      <c r="D14" s="372"/>
    </row>
    <row r="15" ht="21" customHeight="1" spans="1:4">
      <c r="A15" s="115" t="s">
        <v>1494</v>
      </c>
      <c r="B15" s="168"/>
      <c r="C15" s="151" t="s">
        <v>888</v>
      </c>
      <c r="D15" s="372"/>
    </row>
    <row r="16" ht="21" customHeight="1" spans="1:4">
      <c r="A16" s="115" t="s">
        <v>1495</v>
      </c>
      <c r="B16" s="168">
        <v>21.5</v>
      </c>
      <c r="C16" s="151" t="s">
        <v>891</v>
      </c>
      <c r="D16" s="372"/>
    </row>
    <row r="17" ht="21" customHeight="1" spans="1:4">
      <c r="A17" s="151" t="s">
        <v>1496</v>
      </c>
      <c r="B17" s="168">
        <v>75.48</v>
      </c>
      <c r="C17" s="151" t="s">
        <v>1032</v>
      </c>
      <c r="D17" s="372"/>
    </row>
    <row r="18" ht="21" customHeight="1" spans="1:4">
      <c r="A18" s="151" t="s">
        <v>759</v>
      </c>
      <c r="B18" s="168">
        <v>35.3</v>
      </c>
      <c r="C18" s="151" t="s">
        <v>488</v>
      </c>
      <c r="D18" s="372"/>
    </row>
    <row r="19" ht="21" customHeight="1" spans="1:4">
      <c r="A19" s="115" t="s">
        <v>1497</v>
      </c>
      <c r="B19" s="168"/>
      <c r="C19" s="151" t="s">
        <v>1498</v>
      </c>
      <c r="D19" s="372"/>
    </row>
    <row r="20" ht="21" customHeight="1" spans="2:4">
      <c r="B20" s="168"/>
      <c r="C20" s="151" t="s">
        <v>1499</v>
      </c>
      <c r="D20" s="372"/>
    </row>
    <row r="21" ht="21" customHeight="1" spans="1:4">
      <c r="A21" s="115"/>
      <c r="B21" s="168"/>
      <c r="C21" s="151" t="s">
        <v>1500</v>
      </c>
      <c r="D21" s="372"/>
    </row>
    <row r="22" ht="21" customHeight="1" spans="1:4">
      <c r="A22" s="115"/>
      <c r="B22" s="168"/>
      <c r="C22" s="151" t="s">
        <v>1501</v>
      </c>
      <c r="D22" s="372"/>
    </row>
    <row r="23" ht="35.1" customHeight="1" spans="1:4">
      <c r="A23" s="373"/>
      <c r="B23" s="374"/>
      <c r="C23" s="373"/>
      <c r="D23" s="374"/>
    </row>
    <row r="24" customHeight="1" spans="2:2">
      <c r="B24" s="196"/>
    </row>
  </sheetData>
  <mergeCells count="5">
    <mergeCell ref="A1:B1"/>
    <mergeCell ref="C1:D1"/>
    <mergeCell ref="A2:D2"/>
    <mergeCell ref="A4:C4"/>
    <mergeCell ref="A23:D23"/>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10" workbookViewId="0">
      <selection activeCell="A2" sqref="A2:N2"/>
    </sheetView>
  </sheetViews>
  <sheetFormatPr defaultColWidth="12.75" defaultRowHeight="14.25"/>
  <cols>
    <col min="1" max="1" width="33" style="337" customWidth="1"/>
    <col min="2" max="5" width="12.625" style="338" customWidth="1"/>
    <col min="6" max="6" width="12.5" style="338" customWidth="1"/>
    <col min="7" max="7" width="13.125" style="338" customWidth="1"/>
    <col min="8" max="8" width="37.375" style="102" customWidth="1"/>
    <col min="9" max="13" width="12.5" style="103" customWidth="1"/>
    <col min="14" max="14" width="11.625" style="337" customWidth="1"/>
    <col min="15" max="260" width="9" style="337" customWidth="1"/>
    <col min="261" max="261" width="29.625" style="337" customWidth="1"/>
    <col min="262" max="262" width="12.75" style="337"/>
    <col min="263" max="263" width="29.75" style="337" customWidth="1"/>
    <col min="264" max="264" width="17" style="337" customWidth="1"/>
    <col min="265" max="265" width="37" style="337" customWidth="1"/>
    <col min="266" max="266" width="17.375" style="337" customWidth="1"/>
    <col min="267" max="516" width="9" style="337" customWidth="1"/>
    <col min="517" max="517" width="29.625" style="337" customWidth="1"/>
    <col min="518" max="518" width="12.75" style="337"/>
    <col min="519" max="519" width="29.75" style="337" customWidth="1"/>
    <col min="520" max="520" width="17" style="337" customWidth="1"/>
    <col min="521" max="521" width="37" style="337" customWidth="1"/>
    <col min="522" max="522" width="17.375" style="337" customWidth="1"/>
    <col min="523" max="772" width="9" style="337" customWidth="1"/>
    <col min="773" max="773" width="29.625" style="337" customWidth="1"/>
    <col min="774" max="774" width="12.75" style="337"/>
    <col min="775" max="775" width="29.75" style="337" customWidth="1"/>
    <col min="776" max="776" width="17" style="337" customWidth="1"/>
    <col min="777" max="777" width="37" style="337" customWidth="1"/>
    <col min="778" max="778" width="17.375" style="337" customWidth="1"/>
    <col min="779" max="1028" width="9" style="337" customWidth="1"/>
    <col min="1029" max="1029" width="29.625" style="337" customWidth="1"/>
    <col min="1030" max="1030" width="12.75" style="337"/>
    <col min="1031" max="1031" width="29.75" style="337" customWidth="1"/>
    <col min="1032" max="1032" width="17" style="337" customWidth="1"/>
    <col min="1033" max="1033" width="37" style="337" customWidth="1"/>
    <col min="1034" max="1034" width="17.375" style="337" customWidth="1"/>
    <col min="1035" max="1284" width="9" style="337" customWidth="1"/>
    <col min="1285" max="1285" width="29.625" style="337" customWidth="1"/>
    <col min="1286" max="1286" width="12.75" style="337"/>
    <col min="1287" max="1287" width="29.75" style="337" customWidth="1"/>
    <col min="1288" max="1288" width="17" style="337" customWidth="1"/>
    <col min="1289" max="1289" width="37" style="337" customWidth="1"/>
    <col min="1290" max="1290" width="17.375" style="337" customWidth="1"/>
    <col min="1291" max="1540" width="9" style="337" customWidth="1"/>
    <col min="1541" max="1541" width="29.625" style="337" customWidth="1"/>
    <col min="1542" max="1542" width="12.75" style="337"/>
    <col min="1543" max="1543" width="29.75" style="337" customWidth="1"/>
    <col min="1544" max="1544" width="17" style="337" customWidth="1"/>
    <col min="1545" max="1545" width="37" style="337" customWidth="1"/>
    <col min="1546" max="1546" width="17.375" style="337" customWidth="1"/>
    <col min="1547" max="1796" width="9" style="337" customWidth="1"/>
    <col min="1797" max="1797" width="29.625" style="337" customWidth="1"/>
    <col min="1798" max="1798" width="12.75" style="337"/>
    <col min="1799" max="1799" width="29.75" style="337" customWidth="1"/>
    <col min="1800" max="1800" width="17" style="337" customWidth="1"/>
    <col min="1801" max="1801" width="37" style="337" customWidth="1"/>
    <col min="1802" max="1802" width="17.375" style="337" customWidth="1"/>
    <col min="1803" max="2052" width="9" style="337" customWidth="1"/>
    <col min="2053" max="2053" width="29.625" style="337" customWidth="1"/>
    <col min="2054" max="2054" width="12.75" style="337"/>
    <col min="2055" max="2055" width="29.75" style="337" customWidth="1"/>
    <col min="2056" max="2056" width="17" style="337" customWidth="1"/>
    <col min="2057" max="2057" width="37" style="337" customWidth="1"/>
    <col min="2058" max="2058" width="17.375" style="337" customWidth="1"/>
    <col min="2059" max="2308" width="9" style="337" customWidth="1"/>
    <col min="2309" max="2309" width="29.625" style="337" customWidth="1"/>
    <col min="2310" max="2310" width="12.75" style="337"/>
    <col min="2311" max="2311" width="29.75" style="337" customWidth="1"/>
    <col min="2312" max="2312" width="17" style="337" customWidth="1"/>
    <col min="2313" max="2313" width="37" style="337" customWidth="1"/>
    <col min="2314" max="2314" width="17.375" style="337" customWidth="1"/>
    <col min="2315" max="2564" width="9" style="337" customWidth="1"/>
    <col min="2565" max="2565" width="29.625" style="337" customWidth="1"/>
    <col min="2566" max="2566" width="12.75" style="337"/>
    <col min="2567" max="2567" width="29.75" style="337" customWidth="1"/>
    <col min="2568" max="2568" width="17" style="337" customWidth="1"/>
    <col min="2569" max="2569" width="37" style="337" customWidth="1"/>
    <col min="2570" max="2570" width="17.375" style="337" customWidth="1"/>
    <col min="2571" max="2820" width="9" style="337" customWidth="1"/>
    <col min="2821" max="2821" width="29.625" style="337" customWidth="1"/>
    <col min="2822" max="2822" width="12.75" style="337"/>
    <col min="2823" max="2823" width="29.75" style="337" customWidth="1"/>
    <col min="2824" max="2824" width="17" style="337" customWidth="1"/>
    <col min="2825" max="2825" width="37" style="337" customWidth="1"/>
    <col min="2826" max="2826" width="17.375" style="337" customWidth="1"/>
    <col min="2827" max="3076" width="9" style="337" customWidth="1"/>
    <col min="3077" max="3077" width="29.625" style="337" customWidth="1"/>
    <col min="3078" max="3078" width="12.75" style="337"/>
    <col min="3079" max="3079" width="29.75" style="337" customWidth="1"/>
    <col min="3080" max="3080" width="17" style="337" customWidth="1"/>
    <col min="3081" max="3081" width="37" style="337" customWidth="1"/>
    <col min="3082" max="3082" width="17.375" style="337" customWidth="1"/>
    <col min="3083" max="3332" width="9" style="337" customWidth="1"/>
    <col min="3333" max="3333" width="29.625" style="337" customWidth="1"/>
    <col min="3334" max="3334" width="12.75" style="337"/>
    <col min="3335" max="3335" width="29.75" style="337" customWidth="1"/>
    <col min="3336" max="3336" width="17" style="337" customWidth="1"/>
    <col min="3337" max="3337" width="37" style="337" customWidth="1"/>
    <col min="3338" max="3338" width="17.375" style="337" customWidth="1"/>
    <col min="3339" max="3588" width="9" style="337" customWidth="1"/>
    <col min="3589" max="3589" width="29.625" style="337" customWidth="1"/>
    <col min="3590" max="3590" width="12.75" style="337"/>
    <col min="3591" max="3591" width="29.75" style="337" customWidth="1"/>
    <col min="3592" max="3592" width="17" style="337" customWidth="1"/>
    <col min="3593" max="3593" width="37" style="337" customWidth="1"/>
    <col min="3594" max="3594" width="17.375" style="337" customWidth="1"/>
    <col min="3595" max="3844" width="9" style="337" customWidth="1"/>
    <col min="3845" max="3845" width="29.625" style="337" customWidth="1"/>
    <col min="3846" max="3846" width="12.75" style="337"/>
    <col min="3847" max="3847" width="29.75" style="337" customWidth="1"/>
    <col min="3848" max="3848" width="17" style="337" customWidth="1"/>
    <col min="3849" max="3849" width="37" style="337" customWidth="1"/>
    <col min="3850" max="3850" width="17.375" style="337" customWidth="1"/>
    <col min="3851" max="4100" width="9" style="337" customWidth="1"/>
    <col min="4101" max="4101" width="29.625" style="337" customWidth="1"/>
    <col min="4102" max="4102" width="12.75" style="337"/>
    <col min="4103" max="4103" width="29.75" style="337" customWidth="1"/>
    <col min="4104" max="4104" width="17" style="337" customWidth="1"/>
    <col min="4105" max="4105" width="37" style="337" customWidth="1"/>
    <col min="4106" max="4106" width="17.375" style="337" customWidth="1"/>
    <col min="4107" max="4356" width="9" style="337" customWidth="1"/>
    <col min="4357" max="4357" width="29.625" style="337" customWidth="1"/>
    <col min="4358" max="4358" width="12.75" style="337"/>
    <col min="4359" max="4359" width="29.75" style="337" customWidth="1"/>
    <col min="4360" max="4360" width="17" style="337" customWidth="1"/>
    <col min="4361" max="4361" width="37" style="337" customWidth="1"/>
    <col min="4362" max="4362" width="17.375" style="337" customWidth="1"/>
    <col min="4363" max="4612" width="9" style="337" customWidth="1"/>
    <col min="4613" max="4613" width="29.625" style="337" customWidth="1"/>
    <col min="4614" max="4614" width="12.75" style="337"/>
    <col min="4615" max="4615" width="29.75" style="337" customWidth="1"/>
    <col min="4616" max="4616" width="17" style="337" customWidth="1"/>
    <col min="4617" max="4617" width="37" style="337" customWidth="1"/>
    <col min="4618" max="4618" width="17.375" style="337" customWidth="1"/>
    <col min="4619" max="4868" width="9" style="337" customWidth="1"/>
    <col min="4869" max="4869" width="29.625" style="337" customWidth="1"/>
    <col min="4870" max="4870" width="12.75" style="337"/>
    <col min="4871" max="4871" width="29.75" style="337" customWidth="1"/>
    <col min="4872" max="4872" width="17" style="337" customWidth="1"/>
    <col min="4873" max="4873" width="37" style="337" customWidth="1"/>
    <col min="4874" max="4874" width="17.375" style="337" customWidth="1"/>
    <col min="4875" max="5124" width="9" style="337" customWidth="1"/>
    <col min="5125" max="5125" width="29.625" style="337" customWidth="1"/>
    <col min="5126" max="5126" width="12.75" style="337"/>
    <col min="5127" max="5127" width="29.75" style="337" customWidth="1"/>
    <col min="5128" max="5128" width="17" style="337" customWidth="1"/>
    <col min="5129" max="5129" width="37" style="337" customWidth="1"/>
    <col min="5130" max="5130" width="17.375" style="337" customWidth="1"/>
    <col min="5131" max="5380" width="9" style="337" customWidth="1"/>
    <col min="5381" max="5381" width="29.625" style="337" customWidth="1"/>
    <col min="5382" max="5382" width="12.75" style="337"/>
    <col min="5383" max="5383" width="29.75" style="337" customWidth="1"/>
    <col min="5384" max="5384" width="17" style="337" customWidth="1"/>
    <col min="5385" max="5385" width="37" style="337" customWidth="1"/>
    <col min="5386" max="5386" width="17.375" style="337" customWidth="1"/>
    <col min="5387" max="5636" width="9" style="337" customWidth="1"/>
    <col min="5637" max="5637" width="29.625" style="337" customWidth="1"/>
    <col min="5638" max="5638" width="12.75" style="337"/>
    <col min="5639" max="5639" width="29.75" style="337" customWidth="1"/>
    <col min="5640" max="5640" width="17" style="337" customWidth="1"/>
    <col min="5641" max="5641" width="37" style="337" customWidth="1"/>
    <col min="5642" max="5642" width="17.375" style="337" customWidth="1"/>
    <col min="5643" max="5892" width="9" style="337" customWidth="1"/>
    <col min="5893" max="5893" width="29.625" style="337" customWidth="1"/>
    <col min="5894" max="5894" width="12.75" style="337"/>
    <col min="5895" max="5895" width="29.75" style="337" customWidth="1"/>
    <col min="5896" max="5896" width="17" style="337" customWidth="1"/>
    <col min="5897" max="5897" width="37" style="337" customWidth="1"/>
    <col min="5898" max="5898" width="17.375" style="337" customWidth="1"/>
    <col min="5899" max="6148" width="9" style="337" customWidth="1"/>
    <col min="6149" max="6149" width="29.625" style="337" customWidth="1"/>
    <col min="6150" max="6150" width="12.75" style="337"/>
    <col min="6151" max="6151" width="29.75" style="337" customWidth="1"/>
    <col min="6152" max="6152" width="17" style="337" customWidth="1"/>
    <col min="6153" max="6153" width="37" style="337" customWidth="1"/>
    <col min="6154" max="6154" width="17.375" style="337" customWidth="1"/>
    <col min="6155" max="6404" width="9" style="337" customWidth="1"/>
    <col min="6405" max="6405" width="29.625" style="337" customWidth="1"/>
    <col min="6406" max="6406" width="12.75" style="337"/>
    <col min="6407" max="6407" width="29.75" style="337" customWidth="1"/>
    <col min="6408" max="6408" width="17" style="337" customWidth="1"/>
    <col min="6409" max="6409" width="37" style="337" customWidth="1"/>
    <col min="6410" max="6410" width="17.375" style="337" customWidth="1"/>
    <col min="6411" max="6660" width="9" style="337" customWidth="1"/>
    <col min="6661" max="6661" width="29.625" style="337" customWidth="1"/>
    <col min="6662" max="6662" width="12.75" style="337"/>
    <col min="6663" max="6663" width="29.75" style="337" customWidth="1"/>
    <col min="6664" max="6664" width="17" style="337" customWidth="1"/>
    <col min="6665" max="6665" width="37" style="337" customWidth="1"/>
    <col min="6666" max="6666" width="17.375" style="337" customWidth="1"/>
    <col min="6667" max="6916" width="9" style="337" customWidth="1"/>
    <col min="6917" max="6917" width="29.625" style="337" customWidth="1"/>
    <col min="6918" max="6918" width="12.75" style="337"/>
    <col min="6919" max="6919" width="29.75" style="337" customWidth="1"/>
    <col min="6920" max="6920" width="17" style="337" customWidth="1"/>
    <col min="6921" max="6921" width="37" style="337" customWidth="1"/>
    <col min="6922" max="6922" width="17.375" style="337" customWidth="1"/>
    <col min="6923" max="7172" width="9" style="337" customWidth="1"/>
    <col min="7173" max="7173" width="29.625" style="337" customWidth="1"/>
    <col min="7174" max="7174" width="12.75" style="337"/>
    <col min="7175" max="7175" width="29.75" style="337" customWidth="1"/>
    <col min="7176" max="7176" width="17" style="337" customWidth="1"/>
    <col min="7177" max="7177" width="37" style="337" customWidth="1"/>
    <col min="7178" max="7178" width="17.375" style="337" customWidth="1"/>
    <col min="7179" max="7428" width="9" style="337" customWidth="1"/>
    <col min="7429" max="7429" width="29.625" style="337" customWidth="1"/>
    <col min="7430" max="7430" width="12.75" style="337"/>
    <col min="7431" max="7431" width="29.75" style="337" customWidth="1"/>
    <col min="7432" max="7432" width="17" style="337" customWidth="1"/>
    <col min="7433" max="7433" width="37" style="337" customWidth="1"/>
    <col min="7434" max="7434" width="17.375" style="337" customWidth="1"/>
    <col min="7435" max="7684" width="9" style="337" customWidth="1"/>
    <col min="7685" max="7685" width="29.625" style="337" customWidth="1"/>
    <col min="7686" max="7686" width="12.75" style="337"/>
    <col min="7687" max="7687" width="29.75" style="337" customWidth="1"/>
    <col min="7688" max="7688" width="17" style="337" customWidth="1"/>
    <col min="7689" max="7689" width="37" style="337" customWidth="1"/>
    <col min="7690" max="7690" width="17.375" style="337" customWidth="1"/>
    <col min="7691" max="7940" width="9" style="337" customWidth="1"/>
    <col min="7941" max="7941" width="29.625" style="337" customWidth="1"/>
    <col min="7942" max="7942" width="12.75" style="337"/>
    <col min="7943" max="7943" width="29.75" style="337" customWidth="1"/>
    <col min="7944" max="7944" width="17" style="337" customWidth="1"/>
    <col min="7945" max="7945" width="37" style="337" customWidth="1"/>
    <col min="7946" max="7946" width="17.375" style="337" customWidth="1"/>
    <col min="7947" max="8196" width="9" style="337" customWidth="1"/>
    <col min="8197" max="8197" width="29.625" style="337" customWidth="1"/>
    <col min="8198" max="8198" width="12.75" style="337"/>
    <col min="8199" max="8199" width="29.75" style="337" customWidth="1"/>
    <col min="8200" max="8200" width="17" style="337" customWidth="1"/>
    <col min="8201" max="8201" width="37" style="337" customWidth="1"/>
    <col min="8202" max="8202" width="17.375" style="337" customWidth="1"/>
    <col min="8203" max="8452" width="9" style="337" customWidth="1"/>
    <col min="8453" max="8453" width="29.625" style="337" customWidth="1"/>
    <col min="8454" max="8454" width="12.75" style="337"/>
    <col min="8455" max="8455" width="29.75" style="337" customWidth="1"/>
    <col min="8456" max="8456" width="17" style="337" customWidth="1"/>
    <col min="8457" max="8457" width="37" style="337" customWidth="1"/>
    <col min="8458" max="8458" width="17.375" style="337" customWidth="1"/>
    <col min="8459" max="8708" width="9" style="337" customWidth="1"/>
    <col min="8709" max="8709" width="29.625" style="337" customWidth="1"/>
    <col min="8710" max="8710" width="12.75" style="337"/>
    <col min="8711" max="8711" width="29.75" style="337" customWidth="1"/>
    <col min="8712" max="8712" width="17" style="337" customWidth="1"/>
    <col min="8713" max="8713" width="37" style="337" customWidth="1"/>
    <col min="8714" max="8714" width="17.375" style="337" customWidth="1"/>
    <col min="8715" max="8964" width="9" style="337" customWidth="1"/>
    <col min="8965" max="8965" width="29.625" style="337" customWidth="1"/>
    <col min="8966" max="8966" width="12.75" style="337"/>
    <col min="8967" max="8967" width="29.75" style="337" customWidth="1"/>
    <col min="8968" max="8968" width="17" style="337" customWidth="1"/>
    <col min="8969" max="8969" width="37" style="337" customWidth="1"/>
    <col min="8970" max="8970" width="17.375" style="337" customWidth="1"/>
    <col min="8971" max="9220" width="9" style="337" customWidth="1"/>
    <col min="9221" max="9221" width="29.625" style="337" customWidth="1"/>
    <col min="9222" max="9222" width="12.75" style="337"/>
    <col min="9223" max="9223" width="29.75" style="337" customWidth="1"/>
    <col min="9224" max="9224" width="17" style="337" customWidth="1"/>
    <col min="9225" max="9225" width="37" style="337" customWidth="1"/>
    <col min="9226" max="9226" width="17.375" style="337" customWidth="1"/>
    <col min="9227" max="9476" width="9" style="337" customWidth="1"/>
    <col min="9477" max="9477" width="29.625" style="337" customWidth="1"/>
    <col min="9478" max="9478" width="12.75" style="337"/>
    <col min="9479" max="9479" width="29.75" style="337" customWidth="1"/>
    <col min="9480" max="9480" width="17" style="337" customWidth="1"/>
    <col min="9481" max="9481" width="37" style="337" customWidth="1"/>
    <col min="9482" max="9482" width="17.375" style="337" customWidth="1"/>
    <col min="9483" max="9732" width="9" style="337" customWidth="1"/>
    <col min="9733" max="9733" width="29.625" style="337" customWidth="1"/>
    <col min="9734" max="9734" width="12.75" style="337"/>
    <col min="9735" max="9735" width="29.75" style="337" customWidth="1"/>
    <col min="9736" max="9736" width="17" style="337" customWidth="1"/>
    <col min="9737" max="9737" width="37" style="337" customWidth="1"/>
    <col min="9738" max="9738" width="17.375" style="337" customWidth="1"/>
    <col min="9739" max="9988" width="9" style="337" customWidth="1"/>
    <col min="9989" max="9989" width="29.625" style="337" customWidth="1"/>
    <col min="9990" max="9990" width="12.75" style="337"/>
    <col min="9991" max="9991" width="29.75" style="337" customWidth="1"/>
    <col min="9992" max="9992" width="17" style="337" customWidth="1"/>
    <col min="9993" max="9993" width="37" style="337" customWidth="1"/>
    <col min="9994" max="9994" width="17.375" style="337" customWidth="1"/>
    <col min="9995" max="10244" width="9" style="337" customWidth="1"/>
    <col min="10245" max="10245" width="29.625" style="337" customWidth="1"/>
    <col min="10246" max="10246" width="12.75" style="337"/>
    <col min="10247" max="10247" width="29.75" style="337" customWidth="1"/>
    <col min="10248" max="10248" width="17" style="337" customWidth="1"/>
    <col min="10249" max="10249" width="37" style="337" customWidth="1"/>
    <col min="10250" max="10250" width="17.375" style="337" customWidth="1"/>
    <col min="10251" max="10500" width="9" style="337" customWidth="1"/>
    <col min="10501" max="10501" width="29.625" style="337" customWidth="1"/>
    <col min="10502" max="10502" width="12.75" style="337"/>
    <col min="10503" max="10503" width="29.75" style="337" customWidth="1"/>
    <col min="10504" max="10504" width="17" style="337" customWidth="1"/>
    <col min="10505" max="10505" width="37" style="337" customWidth="1"/>
    <col min="10506" max="10506" width="17.375" style="337" customWidth="1"/>
    <col min="10507" max="10756" width="9" style="337" customWidth="1"/>
    <col min="10757" max="10757" width="29.625" style="337" customWidth="1"/>
    <col min="10758" max="10758" width="12.75" style="337"/>
    <col min="10759" max="10759" width="29.75" style="337" customWidth="1"/>
    <col min="10760" max="10760" width="17" style="337" customWidth="1"/>
    <col min="10761" max="10761" width="37" style="337" customWidth="1"/>
    <col min="10762" max="10762" width="17.375" style="337" customWidth="1"/>
    <col min="10763" max="11012" width="9" style="337" customWidth="1"/>
    <col min="11013" max="11013" width="29.625" style="337" customWidth="1"/>
    <col min="11014" max="11014" width="12.75" style="337"/>
    <col min="11015" max="11015" width="29.75" style="337" customWidth="1"/>
    <col min="11016" max="11016" width="17" style="337" customWidth="1"/>
    <col min="11017" max="11017" width="37" style="337" customWidth="1"/>
    <col min="11018" max="11018" width="17.375" style="337" customWidth="1"/>
    <col min="11019" max="11268" width="9" style="337" customWidth="1"/>
    <col min="11269" max="11269" width="29.625" style="337" customWidth="1"/>
    <col min="11270" max="11270" width="12.75" style="337"/>
    <col min="11271" max="11271" width="29.75" style="337" customWidth="1"/>
    <col min="11272" max="11272" width="17" style="337" customWidth="1"/>
    <col min="11273" max="11273" width="37" style="337" customWidth="1"/>
    <col min="11274" max="11274" width="17.375" style="337" customWidth="1"/>
    <col min="11275" max="11524" width="9" style="337" customWidth="1"/>
    <col min="11525" max="11525" width="29.625" style="337" customWidth="1"/>
    <col min="11526" max="11526" width="12.75" style="337"/>
    <col min="11527" max="11527" width="29.75" style="337" customWidth="1"/>
    <col min="11528" max="11528" width="17" style="337" customWidth="1"/>
    <col min="11529" max="11529" width="37" style="337" customWidth="1"/>
    <col min="11530" max="11530" width="17.375" style="337" customWidth="1"/>
    <col min="11531" max="11780" width="9" style="337" customWidth="1"/>
    <col min="11781" max="11781" width="29.625" style="337" customWidth="1"/>
    <col min="11782" max="11782" width="12.75" style="337"/>
    <col min="11783" max="11783" width="29.75" style="337" customWidth="1"/>
    <col min="11784" max="11784" width="17" style="337" customWidth="1"/>
    <col min="11785" max="11785" width="37" style="337" customWidth="1"/>
    <col min="11786" max="11786" width="17.375" style="337" customWidth="1"/>
    <col min="11787" max="12036" width="9" style="337" customWidth="1"/>
    <col min="12037" max="12037" width="29.625" style="337" customWidth="1"/>
    <col min="12038" max="12038" width="12.75" style="337"/>
    <col min="12039" max="12039" width="29.75" style="337" customWidth="1"/>
    <col min="12040" max="12040" width="17" style="337" customWidth="1"/>
    <col min="12041" max="12041" width="37" style="337" customWidth="1"/>
    <col min="12042" max="12042" width="17.375" style="337" customWidth="1"/>
    <col min="12043" max="12292" width="9" style="337" customWidth="1"/>
    <col min="12293" max="12293" width="29.625" style="337" customWidth="1"/>
    <col min="12294" max="12294" width="12.75" style="337"/>
    <col min="12295" max="12295" width="29.75" style="337" customWidth="1"/>
    <col min="12296" max="12296" width="17" style="337" customWidth="1"/>
    <col min="12297" max="12297" width="37" style="337" customWidth="1"/>
    <col min="12298" max="12298" width="17.375" style="337" customWidth="1"/>
    <col min="12299" max="12548" width="9" style="337" customWidth="1"/>
    <col min="12549" max="12549" width="29.625" style="337" customWidth="1"/>
    <col min="12550" max="12550" width="12.75" style="337"/>
    <col min="12551" max="12551" width="29.75" style="337" customWidth="1"/>
    <col min="12552" max="12552" width="17" style="337" customWidth="1"/>
    <col min="12553" max="12553" width="37" style="337" customWidth="1"/>
    <col min="12554" max="12554" width="17.375" style="337" customWidth="1"/>
    <col min="12555" max="12804" width="9" style="337" customWidth="1"/>
    <col min="12805" max="12805" width="29.625" style="337" customWidth="1"/>
    <col min="12806" max="12806" width="12.75" style="337"/>
    <col min="12807" max="12807" width="29.75" style="337" customWidth="1"/>
    <col min="12808" max="12808" width="17" style="337" customWidth="1"/>
    <col min="12809" max="12809" width="37" style="337" customWidth="1"/>
    <col min="12810" max="12810" width="17.375" style="337" customWidth="1"/>
    <col min="12811" max="13060" width="9" style="337" customWidth="1"/>
    <col min="13061" max="13061" width="29.625" style="337" customWidth="1"/>
    <col min="13062" max="13062" width="12.75" style="337"/>
    <col min="13063" max="13063" width="29.75" style="337" customWidth="1"/>
    <col min="13064" max="13064" width="17" style="337" customWidth="1"/>
    <col min="13065" max="13065" width="37" style="337" customWidth="1"/>
    <col min="13066" max="13066" width="17.375" style="337" customWidth="1"/>
    <col min="13067" max="13316" width="9" style="337" customWidth="1"/>
    <col min="13317" max="13317" width="29.625" style="337" customWidth="1"/>
    <col min="13318" max="13318" width="12.75" style="337"/>
    <col min="13319" max="13319" width="29.75" style="337" customWidth="1"/>
    <col min="13320" max="13320" width="17" style="337" customWidth="1"/>
    <col min="13321" max="13321" width="37" style="337" customWidth="1"/>
    <col min="13322" max="13322" width="17.375" style="337" customWidth="1"/>
    <col min="13323" max="13572" width="9" style="337" customWidth="1"/>
    <col min="13573" max="13573" width="29.625" style="337" customWidth="1"/>
    <col min="13574" max="13574" width="12.75" style="337"/>
    <col min="13575" max="13575" width="29.75" style="337" customWidth="1"/>
    <col min="13576" max="13576" width="17" style="337" customWidth="1"/>
    <col min="13577" max="13577" width="37" style="337" customWidth="1"/>
    <col min="13578" max="13578" width="17.375" style="337" customWidth="1"/>
    <col min="13579" max="13828" width="9" style="337" customWidth="1"/>
    <col min="13829" max="13829" width="29.625" style="337" customWidth="1"/>
    <col min="13830" max="13830" width="12.75" style="337"/>
    <col min="13831" max="13831" width="29.75" style="337" customWidth="1"/>
    <col min="13832" max="13832" width="17" style="337" customWidth="1"/>
    <col min="13833" max="13833" width="37" style="337" customWidth="1"/>
    <col min="13834" max="13834" width="17.375" style="337" customWidth="1"/>
    <col min="13835" max="14084" width="9" style="337" customWidth="1"/>
    <col min="14085" max="14085" width="29.625" style="337" customWidth="1"/>
    <col min="14086" max="14086" width="12.75" style="337"/>
    <col min="14087" max="14087" width="29.75" style="337" customWidth="1"/>
    <col min="14088" max="14088" width="17" style="337" customWidth="1"/>
    <col min="14089" max="14089" width="37" style="337" customWidth="1"/>
    <col min="14090" max="14090" width="17.375" style="337" customWidth="1"/>
    <col min="14091" max="14340" width="9" style="337" customWidth="1"/>
    <col min="14341" max="14341" width="29.625" style="337" customWidth="1"/>
    <col min="14342" max="14342" width="12.75" style="337"/>
    <col min="14343" max="14343" width="29.75" style="337" customWidth="1"/>
    <col min="14344" max="14344" width="17" style="337" customWidth="1"/>
    <col min="14345" max="14345" width="37" style="337" customWidth="1"/>
    <col min="14346" max="14346" width="17.375" style="337" customWidth="1"/>
    <col min="14347" max="14596" width="9" style="337" customWidth="1"/>
    <col min="14597" max="14597" width="29.625" style="337" customWidth="1"/>
    <col min="14598" max="14598" width="12.75" style="337"/>
    <col min="14599" max="14599" width="29.75" style="337" customWidth="1"/>
    <col min="14600" max="14600" width="17" style="337" customWidth="1"/>
    <col min="14601" max="14601" width="37" style="337" customWidth="1"/>
    <col min="14602" max="14602" width="17.375" style="337" customWidth="1"/>
    <col min="14603" max="14852" width="9" style="337" customWidth="1"/>
    <col min="14853" max="14853" width="29.625" style="337" customWidth="1"/>
    <col min="14854" max="14854" width="12.75" style="337"/>
    <col min="14855" max="14855" width="29.75" style="337" customWidth="1"/>
    <col min="14856" max="14856" width="17" style="337" customWidth="1"/>
    <col min="14857" max="14857" width="37" style="337" customWidth="1"/>
    <col min="14858" max="14858" width="17.375" style="337" customWidth="1"/>
    <col min="14859" max="15108" width="9" style="337" customWidth="1"/>
    <col min="15109" max="15109" width="29.625" style="337" customWidth="1"/>
    <col min="15110" max="15110" width="12.75" style="337"/>
    <col min="15111" max="15111" width="29.75" style="337" customWidth="1"/>
    <col min="15112" max="15112" width="17" style="337" customWidth="1"/>
    <col min="15113" max="15113" width="37" style="337" customWidth="1"/>
    <col min="15114" max="15114" width="17.375" style="337" customWidth="1"/>
    <col min="15115" max="15364" width="9" style="337" customWidth="1"/>
    <col min="15365" max="15365" width="29.625" style="337" customWidth="1"/>
    <col min="15366" max="15366" width="12.75" style="337"/>
    <col min="15367" max="15367" width="29.75" style="337" customWidth="1"/>
    <col min="15368" max="15368" width="17" style="337" customWidth="1"/>
    <col min="15369" max="15369" width="37" style="337" customWidth="1"/>
    <col min="15370" max="15370" width="17.375" style="337" customWidth="1"/>
    <col min="15371" max="15620" width="9" style="337" customWidth="1"/>
    <col min="15621" max="15621" width="29.625" style="337" customWidth="1"/>
    <col min="15622" max="15622" width="12.75" style="337"/>
    <col min="15623" max="15623" width="29.75" style="337" customWidth="1"/>
    <col min="15624" max="15624" width="17" style="337" customWidth="1"/>
    <col min="15625" max="15625" width="37" style="337" customWidth="1"/>
    <col min="15626" max="15626" width="17.375" style="337" customWidth="1"/>
    <col min="15627" max="15876" width="9" style="337" customWidth="1"/>
    <col min="15877" max="15877" width="29.625" style="337" customWidth="1"/>
    <col min="15878" max="15878" width="12.75" style="337"/>
    <col min="15879" max="15879" width="29.75" style="337" customWidth="1"/>
    <col min="15880" max="15880" width="17" style="337" customWidth="1"/>
    <col min="15881" max="15881" width="37" style="337" customWidth="1"/>
    <col min="15882" max="15882" width="17.375" style="337" customWidth="1"/>
    <col min="15883" max="16132" width="9" style="337" customWidth="1"/>
    <col min="16133" max="16133" width="29.625" style="337" customWidth="1"/>
    <col min="16134" max="16134" width="12.75" style="337"/>
    <col min="16135" max="16135" width="29.75" style="337" customWidth="1"/>
    <col min="16136" max="16136" width="17" style="337" customWidth="1"/>
    <col min="16137" max="16137" width="37" style="337" customWidth="1"/>
    <col min="16138" max="16138" width="17.375" style="337" customWidth="1"/>
    <col min="16139" max="16384" width="9" style="337" customWidth="1"/>
  </cols>
  <sheetData>
    <row r="1" ht="18.75" customHeight="1" spans="1:13">
      <c r="A1" s="71" t="s">
        <v>1502</v>
      </c>
      <c r="B1" s="71"/>
      <c r="C1" s="71"/>
      <c r="D1" s="71"/>
      <c r="E1" s="71"/>
      <c r="F1" s="71"/>
      <c r="G1" s="71"/>
      <c r="H1" s="71"/>
      <c r="I1" s="71"/>
      <c r="J1" s="71"/>
      <c r="K1" s="71"/>
      <c r="L1" s="71"/>
      <c r="M1" s="71"/>
    </row>
    <row r="2" ht="27.6" customHeight="1" spans="1:14">
      <c r="A2" s="104" t="s">
        <v>1503</v>
      </c>
      <c r="B2" s="104"/>
      <c r="C2" s="104"/>
      <c r="D2" s="104"/>
      <c r="E2" s="104"/>
      <c r="F2" s="104"/>
      <c r="G2" s="104"/>
      <c r="H2" s="104"/>
      <c r="I2" s="104"/>
      <c r="J2" s="104"/>
      <c r="K2" s="104"/>
      <c r="L2" s="104"/>
      <c r="M2" s="104"/>
      <c r="N2" s="104"/>
    </row>
    <row r="3" ht="23.25" customHeight="1" spans="1:14">
      <c r="A3" s="339"/>
      <c r="B3" s="339"/>
      <c r="C3" s="339"/>
      <c r="D3" s="339"/>
      <c r="E3" s="339"/>
      <c r="F3" s="339"/>
      <c r="G3" s="339"/>
      <c r="H3" s="339"/>
      <c r="I3" s="358" t="s">
        <v>2</v>
      </c>
      <c r="J3" s="358"/>
      <c r="K3" s="358"/>
      <c r="L3" s="358"/>
      <c r="M3" s="358"/>
      <c r="N3" s="358"/>
    </row>
    <row r="4" s="336" customFormat="1" ht="56.25" spans="1:14">
      <c r="A4" s="313" t="s">
        <v>3</v>
      </c>
      <c r="B4" s="314" t="s">
        <v>64</v>
      </c>
      <c r="C4" s="314" t="s">
        <v>1392</v>
      </c>
      <c r="D4" s="314" t="s">
        <v>65</v>
      </c>
      <c r="E4" s="314" t="s">
        <v>5</v>
      </c>
      <c r="F4" s="314" t="s">
        <v>66</v>
      </c>
      <c r="G4" s="330" t="s">
        <v>67</v>
      </c>
      <c r="H4" s="109" t="s">
        <v>1504</v>
      </c>
      <c r="I4" s="314" t="s">
        <v>64</v>
      </c>
      <c r="J4" s="314" t="s">
        <v>1392</v>
      </c>
      <c r="K4" s="314" t="s">
        <v>65</v>
      </c>
      <c r="L4" s="314" t="s">
        <v>5</v>
      </c>
      <c r="M4" s="314" t="s">
        <v>66</v>
      </c>
      <c r="N4" s="330" t="s">
        <v>67</v>
      </c>
    </row>
    <row r="5" s="336" customFormat="1" ht="24" customHeight="1" spans="1:14">
      <c r="A5" s="313" t="s">
        <v>70</v>
      </c>
      <c r="B5" s="340"/>
      <c r="C5" s="340"/>
      <c r="D5" s="340"/>
      <c r="E5" s="340"/>
      <c r="F5" s="340"/>
      <c r="G5" s="353"/>
      <c r="H5" s="109" t="s">
        <v>70</v>
      </c>
      <c r="I5" s="340">
        <f>B5</f>
        <v>0</v>
      </c>
      <c r="J5" s="340"/>
      <c r="K5" s="340"/>
      <c r="L5" s="340"/>
      <c r="M5" s="340"/>
      <c r="N5" s="359"/>
    </row>
    <row r="6" s="336" customFormat="1" ht="24" customHeight="1" spans="1:14">
      <c r="A6" s="113" t="s">
        <v>71</v>
      </c>
      <c r="B6" s="340"/>
      <c r="C6" s="340"/>
      <c r="D6" s="340"/>
      <c r="E6" s="340"/>
      <c r="F6" s="340"/>
      <c r="G6" s="354"/>
      <c r="H6" s="114" t="s">
        <v>72</v>
      </c>
      <c r="I6" s="340">
        <f>SUM(I7,I12,I15,I17)</f>
        <v>0</v>
      </c>
      <c r="J6" s="340"/>
      <c r="K6" s="340"/>
      <c r="L6" s="340"/>
      <c r="M6" s="340"/>
      <c r="N6" s="354"/>
    </row>
    <row r="7" s="336" customFormat="1" ht="22.5" customHeight="1" spans="1:17">
      <c r="A7" s="341" t="s">
        <v>1505</v>
      </c>
      <c r="B7" s="116"/>
      <c r="C7" s="116"/>
      <c r="D7" s="320"/>
      <c r="E7" s="320"/>
      <c r="F7" s="320"/>
      <c r="G7" s="355"/>
      <c r="H7" s="341" t="s">
        <v>1506</v>
      </c>
      <c r="I7" s="320">
        <f>SUM(I8:I11)</f>
        <v>0</v>
      </c>
      <c r="J7" s="320"/>
      <c r="K7" s="320"/>
      <c r="L7" s="320"/>
      <c r="M7" s="320"/>
      <c r="N7" s="341"/>
      <c r="Q7" s="361"/>
    </row>
    <row r="8" s="336" customFormat="1" ht="22.5" customHeight="1" spans="1:17">
      <c r="A8" s="341" t="s">
        <v>1507</v>
      </c>
      <c r="B8" s="116"/>
      <c r="D8" s="320"/>
      <c r="E8" s="320"/>
      <c r="F8" s="320"/>
      <c r="G8" s="355"/>
      <c r="H8" s="341" t="s">
        <v>1508</v>
      </c>
      <c r="I8" s="116"/>
      <c r="J8" s="116"/>
      <c r="K8" s="320"/>
      <c r="L8" s="320"/>
      <c r="M8" s="320"/>
      <c r="N8" s="341"/>
      <c r="Q8" s="361"/>
    </row>
    <row r="9" s="336" customFormat="1" ht="22.5" customHeight="1" spans="1:17">
      <c r="A9" s="341" t="s">
        <v>1509</v>
      </c>
      <c r="B9" s="320"/>
      <c r="C9" s="320"/>
      <c r="D9" s="320"/>
      <c r="E9" s="320"/>
      <c r="F9" s="320"/>
      <c r="G9" s="355"/>
      <c r="H9" s="341" t="s">
        <v>1510</v>
      </c>
      <c r="I9" s="320"/>
      <c r="J9" s="320"/>
      <c r="K9" s="320"/>
      <c r="L9" s="320"/>
      <c r="M9" s="320"/>
      <c r="N9" s="341"/>
      <c r="Q9" s="361"/>
    </row>
    <row r="10" s="336" customFormat="1" ht="22.5" customHeight="1" spans="1:17">
      <c r="A10" s="341" t="s">
        <v>1511</v>
      </c>
      <c r="B10" s="342"/>
      <c r="C10" s="342"/>
      <c r="D10" s="342"/>
      <c r="E10" s="342"/>
      <c r="F10" s="342"/>
      <c r="G10" s="342"/>
      <c r="H10" s="341" t="s">
        <v>1512</v>
      </c>
      <c r="I10" s="320"/>
      <c r="J10" s="320"/>
      <c r="K10" s="320"/>
      <c r="L10" s="320"/>
      <c r="M10" s="320"/>
      <c r="N10" s="341"/>
      <c r="Q10" s="361"/>
    </row>
    <row r="11" s="336" customFormat="1" ht="22.5" customHeight="1" spans="1:17">
      <c r="A11" s="341"/>
      <c r="B11" s="343"/>
      <c r="C11" s="343"/>
      <c r="D11" s="343"/>
      <c r="E11" s="343"/>
      <c r="F11" s="343"/>
      <c r="G11" s="343"/>
      <c r="H11" s="341" t="s">
        <v>1513</v>
      </c>
      <c r="I11" s="116"/>
      <c r="J11" s="116"/>
      <c r="K11" s="320"/>
      <c r="L11" s="320"/>
      <c r="M11" s="320"/>
      <c r="N11" s="341"/>
      <c r="Q11" s="361"/>
    </row>
    <row r="12" s="336" customFormat="1" ht="22.5" customHeight="1" spans="1:17">
      <c r="A12" s="344"/>
      <c r="B12" s="343"/>
      <c r="C12" s="343"/>
      <c r="D12" s="343"/>
      <c r="E12" s="343"/>
      <c r="F12" s="343"/>
      <c r="G12" s="343"/>
      <c r="H12" s="341" t="s">
        <v>1514</v>
      </c>
      <c r="I12" s="320">
        <f>SUM(I13:I14)</f>
        <v>0</v>
      </c>
      <c r="J12" s="320"/>
      <c r="K12" s="320"/>
      <c r="L12" s="320"/>
      <c r="M12" s="320"/>
      <c r="N12" s="341"/>
      <c r="Q12" s="361"/>
    </row>
    <row r="13" s="336" customFormat="1" ht="22.5" customHeight="1" spans="1:17">
      <c r="A13" s="344"/>
      <c r="B13" s="343"/>
      <c r="C13" s="343"/>
      <c r="D13" s="343"/>
      <c r="E13" s="343"/>
      <c r="F13" s="343"/>
      <c r="G13" s="343"/>
      <c r="H13" s="356" t="s">
        <v>1515</v>
      </c>
      <c r="I13" s="116"/>
      <c r="J13" s="116"/>
      <c r="K13" s="320"/>
      <c r="L13" s="320"/>
      <c r="M13" s="320"/>
      <c r="N13" s="341"/>
      <c r="Q13" s="361"/>
    </row>
    <row r="14" s="336" customFormat="1" ht="22.5" customHeight="1" spans="1:17">
      <c r="A14" s="345"/>
      <c r="B14" s="343"/>
      <c r="C14" s="343"/>
      <c r="D14" s="343"/>
      <c r="E14" s="343"/>
      <c r="F14" s="343"/>
      <c r="G14" s="343"/>
      <c r="H14" s="341" t="s">
        <v>1516</v>
      </c>
      <c r="I14" s="116"/>
      <c r="J14" s="116"/>
      <c r="K14" s="320"/>
      <c r="L14" s="320"/>
      <c r="M14" s="320"/>
      <c r="N14" s="341"/>
      <c r="Q14" s="361"/>
    </row>
    <row r="15" s="336" customFormat="1" ht="22.5" customHeight="1" spans="1:17">
      <c r="A15" s="345"/>
      <c r="B15" s="343"/>
      <c r="C15" s="343"/>
      <c r="D15" s="343"/>
      <c r="E15" s="343"/>
      <c r="F15" s="343"/>
      <c r="G15" s="343"/>
      <c r="H15" s="341" t="s">
        <v>1517</v>
      </c>
      <c r="I15" s="320">
        <f>I16</f>
        <v>0</v>
      </c>
      <c r="J15" s="320"/>
      <c r="K15" s="320"/>
      <c r="L15" s="320"/>
      <c r="M15" s="320"/>
      <c r="N15" s="359"/>
      <c r="Q15" s="361"/>
    </row>
    <row r="16" s="336" customFormat="1" ht="22.5" customHeight="1" spans="1:17">
      <c r="A16" s="345"/>
      <c r="B16" s="343"/>
      <c r="C16" s="343"/>
      <c r="D16" s="343"/>
      <c r="E16" s="343"/>
      <c r="F16" s="343"/>
      <c r="G16" s="343"/>
      <c r="H16" s="341" t="s">
        <v>1518</v>
      </c>
      <c r="I16" s="320"/>
      <c r="J16" s="320"/>
      <c r="K16" s="320"/>
      <c r="L16" s="320"/>
      <c r="M16" s="320"/>
      <c r="N16" s="359"/>
      <c r="Q16" s="361"/>
    </row>
    <row r="17" s="336" customFormat="1" ht="22.5" customHeight="1" spans="1:17">
      <c r="A17" s="345"/>
      <c r="B17" s="343"/>
      <c r="C17" s="343"/>
      <c r="D17" s="343"/>
      <c r="E17" s="343"/>
      <c r="F17" s="343"/>
      <c r="G17" s="343"/>
      <c r="H17" s="341" t="s">
        <v>1519</v>
      </c>
      <c r="I17" s="320">
        <f>I18</f>
        <v>0</v>
      </c>
      <c r="J17" s="320"/>
      <c r="K17" s="320"/>
      <c r="L17" s="320"/>
      <c r="M17" s="320"/>
      <c r="N17" s="359"/>
      <c r="Q17" s="361"/>
    </row>
    <row r="18" s="336" customFormat="1" ht="22.5" customHeight="1" spans="1:17">
      <c r="A18" s="346"/>
      <c r="B18" s="347"/>
      <c r="C18" s="347"/>
      <c r="D18" s="347"/>
      <c r="E18" s="347"/>
      <c r="F18" s="347"/>
      <c r="G18" s="347"/>
      <c r="H18" s="341" t="s">
        <v>1520</v>
      </c>
      <c r="I18" s="116"/>
      <c r="J18" s="116"/>
      <c r="K18" s="320"/>
      <c r="L18" s="320"/>
      <c r="M18" s="320"/>
      <c r="N18" s="360"/>
      <c r="Q18" s="361"/>
    </row>
    <row r="19" s="336" customFormat="1" ht="22.5" customHeight="1" spans="1:14">
      <c r="A19" s="113" t="s">
        <v>120</v>
      </c>
      <c r="B19" s="340">
        <f>SUM(B20:B21)</f>
        <v>0</v>
      </c>
      <c r="C19" s="340"/>
      <c r="D19" s="340"/>
      <c r="E19" s="340"/>
      <c r="F19" s="340"/>
      <c r="G19" s="357"/>
      <c r="H19" s="113" t="s">
        <v>121</v>
      </c>
      <c r="I19" s="340">
        <f>SUM(I20:I22)</f>
        <v>0</v>
      </c>
      <c r="J19" s="340"/>
      <c r="K19" s="340"/>
      <c r="L19" s="340"/>
      <c r="M19" s="340"/>
      <c r="N19" s="357"/>
    </row>
    <row r="20" s="336" customFormat="1" ht="22.5" customHeight="1" spans="1:14">
      <c r="A20" s="348" t="s">
        <v>1521</v>
      </c>
      <c r="B20" s="320"/>
      <c r="C20" s="320"/>
      <c r="D20" s="320"/>
      <c r="E20" s="320"/>
      <c r="F20" s="320"/>
      <c r="G20" s="350"/>
      <c r="H20" s="348" t="s">
        <v>1522</v>
      </c>
      <c r="I20" s="320"/>
      <c r="J20" s="320"/>
      <c r="K20" s="320"/>
      <c r="L20" s="320"/>
      <c r="M20" s="320"/>
      <c r="N20" s="359"/>
    </row>
    <row r="21" s="336" customFormat="1" ht="22.5" customHeight="1" spans="1:14">
      <c r="A21" s="348" t="s">
        <v>1523</v>
      </c>
      <c r="B21" s="320"/>
      <c r="C21" s="320"/>
      <c r="D21" s="320"/>
      <c r="E21" s="320"/>
      <c r="F21" s="320"/>
      <c r="G21" s="350"/>
      <c r="H21" s="348" t="s">
        <v>1524</v>
      </c>
      <c r="I21" s="320"/>
      <c r="J21" s="320"/>
      <c r="K21" s="320"/>
      <c r="L21" s="320"/>
      <c r="M21" s="320"/>
      <c r="N21" s="359"/>
    </row>
    <row r="22" s="336" customFormat="1" ht="20.1" customHeight="1" spans="1:14">
      <c r="A22" s="349"/>
      <c r="B22" s="350"/>
      <c r="C22" s="350"/>
      <c r="D22" s="350"/>
      <c r="E22" s="350"/>
      <c r="F22" s="350"/>
      <c r="G22" s="350"/>
      <c r="H22" s="348" t="s">
        <v>1525</v>
      </c>
      <c r="I22" s="320"/>
      <c r="J22" s="320"/>
      <c r="K22" s="320"/>
      <c r="L22" s="320"/>
      <c r="M22" s="320"/>
      <c r="N22" s="359"/>
    </row>
    <row r="23" ht="44.25" customHeight="1" spans="1:14">
      <c r="A23" s="351" t="s">
        <v>1526</v>
      </c>
      <c r="B23" s="351"/>
      <c r="C23" s="351"/>
      <c r="D23" s="351"/>
      <c r="E23" s="351"/>
      <c r="F23" s="351"/>
      <c r="G23" s="351"/>
      <c r="H23" s="351"/>
      <c r="I23" s="351"/>
      <c r="J23" s="351"/>
      <c r="K23" s="351"/>
      <c r="L23" s="351"/>
      <c r="M23" s="351"/>
      <c r="N23" s="351"/>
    </row>
    <row r="24" ht="20.1" customHeight="1" spans="4:4">
      <c r="D24" s="352" t="s">
        <v>1308</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25" outlineLevelCol="3"/>
  <cols>
    <col min="1" max="3" width="22.125" customWidth="1"/>
    <col min="4" max="4" width="27" customWidth="1"/>
    <col min="5" max="5" width="28.875" customWidth="1"/>
  </cols>
  <sheetData>
    <row r="1" ht="89.25" customHeight="1" spans="1:4">
      <c r="A1" s="335" t="s">
        <v>1527</v>
      </c>
      <c r="B1" s="335"/>
      <c r="C1" s="335"/>
      <c r="D1" s="335"/>
    </row>
    <row r="2" ht="27" customHeight="1" spans="1:4">
      <c r="A2" s="96" t="s">
        <v>1528</v>
      </c>
      <c r="B2" s="97"/>
      <c r="C2" s="97"/>
      <c r="D2" s="97"/>
    </row>
    <row r="3" ht="37.5" customHeight="1" spans="1:4">
      <c r="A3" s="97"/>
      <c r="B3" s="97"/>
      <c r="C3" s="97"/>
      <c r="D3" s="97"/>
    </row>
    <row r="4" ht="27" customHeight="1" spans="1:4">
      <c r="A4" s="97"/>
      <c r="B4" s="97"/>
      <c r="C4" s="97"/>
      <c r="D4" s="97"/>
    </row>
    <row r="5" ht="36.75" customHeight="1" spans="1:4">
      <c r="A5" s="97"/>
      <c r="B5" s="97"/>
      <c r="C5" s="97"/>
      <c r="D5" s="97"/>
    </row>
    <row r="6" ht="36.75" customHeight="1" spans="1:4">
      <c r="A6" s="97"/>
      <c r="B6" s="97"/>
      <c r="C6" s="97"/>
      <c r="D6" s="97"/>
    </row>
    <row r="7" ht="36.75" customHeight="1" spans="1:4">
      <c r="A7" s="97"/>
      <c r="B7" s="97"/>
      <c r="C7" s="97"/>
      <c r="D7" s="97"/>
    </row>
    <row r="8" ht="75" customHeight="1" spans="1:4">
      <c r="A8" s="97"/>
      <c r="B8" s="97"/>
      <c r="C8" s="97"/>
      <c r="D8" s="97"/>
    </row>
    <row r="9" ht="16.5" customHeight="1" spans="1:4">
      <c r="A9" s="97"/>
      <c r="B9" s="97"/>
      <c r="C9" s="97"/>
      <c r="D9" s="97"/>
    </row>
    <row r="10" ht="13.5" customHeight="1" spans="1:4">
      <c r="A10" s="97"/>
      <c r="B10" s="97"/>
      <c r="C10" s="97"/>
      <c r="D10" s="97"/>
    </row>
    <row r="11" ht="27" customHeight="1" spans="1:4">
      <c r="A11" s="97"/>
      <c r="B11" s="97"/>
      <c r="C11" s="97"/>
      <c r="D11" s="97"/>
    </row>
    <row r="12" ht="1.5" customHeight="1" spans="1:4">
      <c r="A12" s="97"/>
      <c r="B12" s="97"/>
      <c r="C12" s="97"/>
      <c r="D12" s="97"/>
    </row>
    <row r="13" hidden="1" customHeight="1" spans="1:4">
      <c r="A13" s="97"/>
      <c r="B13" s="97"/>
      <c r="C13" s="97"/>
      <c r="D13" s="97"/>
    </row>
    <row r="14" hidden="1" customHeight="1" spans="1:4">
      <c r="A14" s="97"/>
      <c r="B14" s="97"/>
      <c r="C14" s="97"/>
      <c r="D14" s="97"/>
    </row>
    <row r="15" hidden="1" customHeight="1" spans="1:4">
      <c r="A15" s="97"/>
      <c r="B15" s="97"/>
      <c r="C15" s="97"/>
      <c r="D15" s="97"/>
    </row>
    <row r="16" hidden="1" customHeight="1" spans="1:4">
      <c r="A16" s="97"/>
      <c r="B16" s="97"/>
      <c r="C16" s="97"/>
      <c r="D16" s="97"/>
    </row>
    <row r="17" hidden="1" customHeight="1" spans="1:4">
      <c r="A17" s="97"/>
      <c r="B17" s="97"/>
      <c r="C17" s="97"/>
      <c r="D17" s="97"/>
    </row>
    <row r="18" hidden="1" customHeight="1" spans="1:4">
      <c r="A18" s="97"/>
      <c r="B18" s="97"/>
      <c r="C18" s="97"/>
      <c r="D18" s="97"/>
    </row>
    <row r="19" hidden="1" customHeight="1" spans="1:4">
      <c r="A19" s="97"/>
      <c r="B19" s="97"/>
      <c r="C19" s="97"/>
      <c r="D19" s="97"/>
    </row>
    <row r="20" hidden="1" customHeight="1" spans="1:4">
      <c r="A20" s="97"/>
      <c r="B20" s="97"/>
      <c r="C20" s="97"/>
      <c r="D20" s="97"/>
    </row>
    <row r="21" hidden="1" customHeight="1" spans="1:4">
      <c r="A21" s="97"/>
      <c r="B21" s="97"/>
      <c r="C21" s="97"/>
      <c r="D21" s="97"/>
    </row>
    <row r="22" hidden="1" customHeight="1" spans="1:4">
      <c r="A22" s="97"/>
      <c r="B22" s="97"/>
      <c r="C22" s="97"/>
      <c r="D22" s="97"/>
    </row>
    <row r="23" hidden="1" customHeight="1" spans="1:4">
      <c r="A23" s="97"/>
      <c r="B23" s="97"/>
      <c r="C23" s="97"/>
      <c r="D23" s="97"/>
    </row>
    <row r="24" hidden="1" customHeight="1" spans="1:4">
      <c r="A24" s="97"/>
      <c r="B24" s="97"/>
      <c r="C24" s="97"/>
      <c r="D24" s="97"/>
    </row>
    <row r="25" hidden="1" customHeight="1" spans="1:4">
      <c r="A25" s="97"/>
      <c r="B25" s="97"/>
      <c r="C25" s="97"/>
      <c r="D25" s="97"/>
    </row>
    <row r="26" hidden="1" customHeight="1" spans="1:4">
      <c r="A26" s="97"/>
      <c r="B26" s="97"/>
      <c r="C26" s="97"/>
      <c r="D26" s="97"/>
    </row>
    <row r="27" ht="29.25" hidden="1" customHeight="1" spans="1:4">
      <c r="A27" s="97"/>
      <c r="B27" s="97"/>
      <c r="C27" s="97"/>
      <c r="D27" s="97"/>
    </row>
    <row r="28" hidden="1" customHeight="1" spans="1:4">
      <c r="A28" s="97"/>
      <c r="B28" s="97"/>
      <c r="C28" s="97"/>
      <c r="D28" s="97"/>
    </row>
    <row r="29" hidden="1" customHeight="1" spans="1:4">
      <c r="A29" s="97"/>
      <c r="B29" s="97"/>
      <c r="C29" s="97"/>
      <c r="D29" s="97"/>
    </row>
    <row r="30" hidden="1" customHeight="1" spans="1:4">
      <c r="A30" s="97"/>
      <c r="B30" s="97"/>
      <c r="C30" s="97"/>
      <c r="D30" s="97"/>
    </row>
    <row r="31" hidden="1" customHeight="1" spans="1:4">
      <c r="A31" s="97"/>
      <c r="B31" s="97"/>
      <c r="C31" s="97"/>
      <c r="D31" s="97"/>
    </row>
    <row r="32" hidden="1" customHeight="1" spans="1:4">
      <c r="A32" s="97"/>
      <c r="B32" s="97"/>
      <c r="C32" s="97"/>
      <c r="D32" s="97"/>
    </row>
    <row r="33" hidden="1" customHeight="1" spans="1:4">
      <c r="A33" s="97"/>
      <c r="B33" s="97"/>
      <c r="C33" s="97"/>
      <c r="D33" s="97"/>
    </row>
    <row r="34" hidden="1" customHeight="1" spans="1:4">
      <c r="A34" s="97"/>
      <c r="B34" s="97"/>
      <c r="C34" s="97"/>
      <c r="D34" s="97"/>
    </row>
    <row r="35" hidden="1" customHeight="1" spans="1:4">
      <c r="A35" s="97"/>
      <c r="B35" s="97"/>
      <c r="C35" s="97"/>
      <c r="D35" s="97"/>
    </row>
    <row r="36" ht="27.95" customHeight="1" spans="2:2">
      <c r="B36" s="68" t="s">
        <v>1308</v>
      </c>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4" workbookViewId="0">
      <selection activeCell="D5" sqref="D5"/>
    </sheetView>
  </sheetViews>
  <sheetFormatPr defaultColWidth="9" defaultRowHeight="14.25"/>
  <cols>
    <col min="1" max="1" width="38.125" style="309" customWidth="1"/>
    <col min="2" max="2" width="10.125" style="310" customWidth="1"/>
    <col min="3" max="6" width="11.625" style="310" customWidth="1"/>
    <col min="7" max="7" width="13.5" style="310" customWidth="1"/>
    <col min="8" max="8" width="40.375" style="310" customWidth="1"/>
    <col min="9" max="9" width="9.625" style="310" customWidth="1"/>
    <col min="10" max="13" width="11.625" style="310" customWidth="1"/>
    <col min="14" max="14" width="13.5" style="310" customWidth="1"/>
    <col min="15" max="257" width="9" style="310"/>
    <col min="258" max="258" width="36.75" style="310" customWidth="1"/>
    <col min="259" max="259" width="11.625" style="310" customWidth="1"/>
    <col min="260" max="260" width="8.125" style="310" customWidth="1"/>
    <col min="261" max="261" width="36.5" style="310" customWidth="1"/>
    <col min="262" max="262" width="10.75" style="310" customWidth="1"/>
    <col min="263" max="263" width="8.125" style="310" customWidth="1"/>
    <col min="264" max="264" width="9.125" style="310" customWidth="1"/>
    <col min="265" max="268" width="9" style="310" hidden="1" customWidth="1"/>
    <col min="269" max="513" width="9" style="310"/>
    <col min="514" max="514" width="36.75" style="310" customWidth="1"/>
    <col min="515" max="515" width="11.625" style="310" customWidth="1"/>
    <col min="516" max="516" width="8.125" style="310" customWidth="1"/>
    <col min="517" max="517" width="36.5" style="310" customWidth="1"/>
    <col min="518" max="518" width="10.75" style="310" customWidth="1"/>
    <col min="519" max="519" width="8.125" style="310" customWidth="1"/>
    <col min="520" max="520" width="9.125" style="310" customWidth="1"/>
    <col min="521" max="524" width="9" style="310" hidden="1" customWidth="1"/>
    <col min="525" max="769" width="9" style="310"/>
    <col min="770" max="770" width="36.75" style="310" customWidth="1"/>
    <col min="771" max="771" width="11.625" style="310" customWidth="1"/>
    <col min="772" max="772" width="8.125" style="310" customWidth="1"/>
    <col min="773" max="773" width="36.5" style="310" customWidth="1"/>
    <col min="774" max="774" width="10.75" style="310" customWidth="1"/>
    <col min="775" max="775" width="8.125" style="310" customWidth="1"/>
    <col min="776" max="776" width="9.125" style="310" customWidth="1"/>
    <col min="777" max="780" width="9" style="310" hidden="1" customWidth="1"/>
    <col min="781" max="1025" width="9" style="310"/>
    <col min="1026" max="1026" width="36.75" style="310" customWidth="1"/>
    <col min="1027" max="1027" width="11.625" style="310" customWidth="1"/>
    <col min="1028" max="1028" width="8.125" style="310" customWidth="1"/>
    <col min="1029" max="1029" width="36.5" style="310" customWidth="1"/>
    <col min="1030" max="1030" width="10.75" style="310" customWidth="1"/>
    <col min="1031" max="1031" width="8.125" style="310" customWidth="1"/>
    <col min="1032" max="1032" width="9.125" style="310" customWidth="1"/>
    <col min="1033" max="1036" width="9" style="310" hidden="1" customWidth="1"/>
    <col min="1037" max="1281" width="9" style="310"/>
    <col min="1282" max="1282" width="36.75" style="310" customWidth="1"/>
    <col min="1283" max="1283" width="11.625" style="310" customWidth="1"/>
    <col min="1284" max="1284" width="8.125" style="310" customWidth="1"/>
    <col min="1285" max="1285" width="36.5" style="310" customWidth="1"/>
    <col min="1286" max="1286" width="10.75" style="310" customWidth="1"/>
    <col min="1287" max="1287" width="8.125" style="310" customWidth="1"/>
    <col min="1288" max="1288" width="9.125" style="310" customWidth="1"/>
    <col min="1289" max="1292" width="9" style="310" hidden="1" customWidth="1"/>
    <col min="1293" max="1537" width="9" style="310"/>
    <col min="1538" max="1538" width="36.75" style="310" customWidth="1"/>
    <col min="1539" max="1539" width="11.625" style="310" customWidth="1"/>
    <col min="1540" max="1540" width="8.125" style="310" customWidth="1"/>
    <col min="1541" max="1541" width="36.5" style="310" customWidth="1"/>
    <col min="1542" max="1542" width="10.75" style="310" customWidth="1"/>
    <col min="1543" max="1543" width="8.125" style="310" customWidth="1"/>
    <col min="1544" max="1544" width="9.125" style="310" customWidth="1"/>
    <col min="1545" max="1548" width="9" style="310" hidden="1" customWidth="1"/>
    <col min="1549" max="1793" width="9" style="310"/>
    <col min="1794" max="1794" width="36.75" style="310" customWidth="1"/>
    <col min="1795" max="1795" width="11.625" style="310" customWidth="1"/>
    <col min="1796" max="1796" width="8.125" style="310" customWidth="1"/>
    <col min="1797" max="1797" width="36.5" style="310" customWidth="1"/>
    <col min="1798" max="1798" width="10.75" style="310" customWidth="1"/>
    <col min="1799" max="1799" width="8.125" style="310" customWidth="1"/>
    <col min="1800" max="1800" width="9.125" style="310" customWidth="1"/>
    <col min="1801" max="1804" width="9" style="310" hidden="1" customWidth="1"/>
    <col min="1805" max="2049" width="9" style="310"/>
    <col min="2050" max="2050" width="36.75" style="310" customWidth="1"/>
    <col min="2051" max="2051" width="11.625" style="310" customWidth="1"/>
    <col min="2052" max="2052" width="8.125" style="310" customWidth="1"/>
    <col min="2053" max="2053" width="36.5" style="310" customWidth="1"/>
    <col min="2054" max="2054" width="10.75" style="310" customWidth="1"/>
    <col min="2055" max="2055" width="8.125" style="310" customWidth="1"/>
    <col min="2056" max="2056" width="9.125" style="310" customWidth="1"/>
    <col min="2057" max="2060" width="9" style="310" hidden="1" customWidth="1"/>
    <col min="2061" max="2305" width="9" style="310"/>
    <col min="2306" max="2306" width="36.75" style="310" customWidth="1"/>
    <col min="2307" max="2307" width="11.625" style="310" customWidth="1"/>
    <col min="2308" max="2308" width="8.125" style="310" customWidth="1"/>
    <col min="2309" max="2309" width="36.5" style="310" customWidth="1"/>
    <col min="2310" max="2310" width="10.75" style="310" customWidth="1"/>
    <col min="2311" max="2311" width="8.125" style="310" customWidth="1"/>
    <col min="2312" max="2312" width="9.125" style="310" customWidth="1"/>
    <col min="2313" max="2316" width="9" style="310" hidden="1" customWidth="1"/>
    <col min="2317" max="2561" width="9" style="310"/>
    <col min="2562" max="2562" width="36.75" style="310" customWidth="1"/>
    <col min="2563" max="2563" width="11.625" style="310" customWidth="1"/>
    <col min="2564" max="2564" width="8.125" style="310" customWidth="1"/>
    <col min="2565" max="2565" width="36.5" style="310" customWidth="1"/>
    <col min="2566" max="2566" width="10.75" style="310" customWidth="1"/>
    <col min="2567" max="2567" width="8.125" style="310" customWidth="1"/>
    <col min="2568" max="2568" width="9.125" style="310" customWidth="1"/>
    <col min="2569" max="2572" width="9" style="310" hidden="1" customWidth="1"/>
    <col min="2573" max="2817" width="9" style="310"/>
    <col min="2818" max="2818" width="36.75" style="310" customWidth="1"/>
    <col min="2819" max="2819" width="11.625" style="310" customWidth="1"/>
    <col min="2820" max="2820" width="8.125" style="310" customWidth="1"/>
    <col min="2821" max="2821" width="36.5" style="310" customWidth="1"/>
    <col min="2822" max="2822" width="10.75" style="310" customWidth="1"/>
    <col min="2823" max="2823" width="8.125" style="310" customWidth="1"/>
    <col min="2824" max="2824" width="9.125" style="310" customWidth="1"/>
    <col min="2825" max="2828" width="9" style="310" hidden="1" customWidth="1"/>
    <col min="2829" max="3073" width="9" style="310"/>
    <col min="3074" max="3074" width="36.75" style="310" customWidth="1"/>
    <col min="3075" max="3075" width="11.625" style="310" customWidth="1"/>
    <col min="3076" max="3076" width="8.125" style="310" customWidth="1"/>
    <col min="3077" max="3077" width="36.5" style="310" customWidth="1"/>
    <col min="3078" max="3078" width="10.75" style="310" customWidth="1"/>
    <col min="3079" max="3079" width="8.125" style="310" customWidth="1"/>
    <col min="3080" max="3080" width="9.125" style="310" customWidth="1"/>
    <col min="3081" max="3084" width="9" style="310" hidden="1" customWidth="1"/>
    <col min="3085" max="3329" width="9" style="310"/>
    <col min="3330" max="3330" width="36.75" style="310" customWidth="1"/>
    <col min="3331" max="3331" width="11.625" style="310" customWidth="1"/>
    <col min="3332" max="3332" width="8.125" style="310" customWidth="1"/>
    <col min="3333" max="3333" width="36.5" style="310" customWidth="1"/>
    <col min="3334" max="3334" width="10.75" style="310" customWidth="1"/>
    <col min="3335" max="3335" width="8.125" style="310" customWidth="1"/>
    <col min="3336" max="3336" width="9.125" style="310" customWidth="1"/>
    <col min="3337" max="3340" width="9" style="310" hidden="1" customWidth="1"/>
    <col min="3341" max="3585" width="9" style="310"/>
    <col min="3586" max="3586" width="36.75" style="310" customWidth="1"/>
    <col min="3587" max="3587" width="11.625" style="310" customWidth="1"/>
    <col min="3588" max="3588" width="8.125" style="310" customWidth="1"/>
    <col min="3589" max="3589" width="36.5" style="310" customWidth="1"/>
    <col min="3590" max="3590" width="10.75" style="310" customWidth="1"/>
    <col min="3591" max="3591" width="8.125" style="310" customWidth="1"/>
    <col min="3592" max="3592" width="9.125" style="310" customWidth="1"/>
    <col min="3593" max="3596" width="9" style="310" hidden="1" customWidth="1"/>
    <col min="3597" max="3841" width="9" style="310"/>
    <col min="3842" max="3842" width="36.75" style="310" customWidth="1"/>
    <col min="3843" max="3843" width="11.625" style="310" customWidth="1"/>
    <col min="3844" max="3844" width="8.125" style="310" customWidth="1"/>
    <col min="3845" max="3845" width="36.5" style="310" customWidth="1"/>
    <col min="3846" max="3846" width="10.75" style="310" customWidth="1"/>
    <col min="3847" max="3847" width="8.125" style="310" customWidth="1"/>
    <col min="3848" max="3848" width="9.125" style="310" customWidth="1"/>
    <col min="3849" max="3852" width="9" style="310" hidden="1" customWidth="1"/>
    <col min="3853" max="4097" width="9" style="310"/>
    <col min="4098" max="4098" width="36.75" style="310" customWidth="1"/>
    <col min="4099" max="4099" width="11.625" style="310" customWidth="1"/>
    <col min="4100" max="4100" width="8.125" style="310" customWidth="1"/>
    <col min="4101" max="4101" width="36.5" style="310" customWidth="1"/>
    <col min="4102" max="4102" width="10.75" style="310" customWidth="1"/>
    <col min="4103" max="4103" width="8.125" style="310" customWidth="1"/>
    <col min="4104" max="4104" width="9.125" style="310" customWidth="1"/>
    <col min="4105" max="4108" width="9" style="310" hidden="1" customWidth="1"/>
    <col min="4109" max="4353" width="9" style="310"/>
    <col min="4354" max="4354" width="36.75" style="310" customWidth="1"/>
    <col min="4355" max="4355" width="11.625" style="310" customWidth="1"/>
    <col min="4356" max="4356" width="8.125" style="310" customWidth="1"/>
    <col min="4357" max="4357" width="36.5" style="310" customWidth="1"/>
    <col min="4358" max="4358" width="10.75" style="310" customWidth="1"/>
    <col min="4359" max="4359" width="8.125" style="310" customWidth="1"/>
    <col min="4360" max="4360" width="9.125" style="310" customWidth="1"/>
    <col min="4361" max="4364" width="9" style="310" hidden="1" customWidth="1"/>
    <col min="4365" max="4609" width="9" style="310"/>
    <col min="4610" max="4610" width="36.75" style="310" customWidth="1"/>
    <col min="4611" max="4611" width="11.625" style="310" customWidth="1"/>
    <col min="4612" max="4612" width="8.125" style="310" customWidth="1"/>
    <col min="4613" max="4613" width="36.5" style="310" customWidth="1"/>
    <col min="4614" max="4614" width="10.75" style="310" customWidth="1"/>
    <col min="4615" max="4615" width="8.125" style="310" customWidth="1"/>
    <col min="4616" max="4616" width="9.125" style="310" customWidth="1"/>
    <col min="4617" max="4620" width="9" style="310" hidden="1" customWidth="1"/>
    <col min="4621" max="4865" width="9" style="310"/>
    <col min="4866" max="4866" width="36.75" style="310" customWidth="1"/>
    <col min="4867" max="4867" width="11.625" style="310" customWidth="1"/>
    <col min="4868" max="4868" width="8.125" style="310" customWidth="1"/>
    <col min="4869" max="4869" width="36.5" style="310" customWidth="1"/>
    <col min="4870" max="4870" width="10.75" style="310" customWidth="1"/>
    <col min="4871" max="4871" width="8.125" style="310" customWidth="1"/>
    <col min="4872" max="4872" width="9.125" style="310" customWidth="1"/>
    <col min="4873" max="4876" width="9" style="310" hidden="1" customWidth="1"/>
    <col min="4877" max="5121" width="9" style="310"/>
    <col min="5122" max="5122" width="36.75" style="310" customWidth="1"/>
    <col min="5123" max="5123" width="11.625" style="310" customWidth="1"/>
    <col min="5124" max="5124" width="8.125" style="310" customWidth="1"/>
    <col min="5125" max="5125" width="36.5" style="310" customWidth="1"/>
    <col min="5126" max="5126" width="10.75" style="310" customWidth="1"/>
    <col min="5127" max="5127" width="8.125" style="310" customWidth="1"/>
    <col min="5128" max="5128" width="9.125" style="310" customWidth="1"/>
    <col min="5129" max="5132" width="9" style="310" hidden="1" customWidth="1"/>
    <col min="5133" max="5377" width="9" style="310"/>
    <col min="5378" max="5378" width="36.75" style="310" customWidth="1"/>
    <col min="5379" max="5379" width="11.625" style="310" customWidth="1"/>
    <col min="5380" max="5380" width="8.125" style="310" customWidth="1"/>
    <col min="5381" max="5381" width="36.5" style="310" customWidth="1"/>
    <col min="5382" max="5382" width="10.75" style="310" customWidth="1"/>
    <col min="5383" max="5383" width="8.125" style="310" customWidth="1"/>
    <col min="5384" max="5384" width="9.125" style="310" customWidth="1"/>
    <col min="5385" max="5388" width="9" style="310" hidden="1" customWidth="1"/>
    <col min="5389" max="5633" width="9" style="310"/>
    <col min="5634" max="5634" width="36.75" style="310" customWidth="1"/>
    <col min="5635" max="5635" width="11.625" style="310" customWidth="1"/>
    <col min="5636" max="5636" width="8.125" style="310" customWidth="1"/>
    <col min="5637" max="5637" width="36.5" style="310" customWidth="1"/>
    <col min="5638" max="5638" width="10.75" style="310" customWidth="1"/>
    <col min="5639" max="5639" width="8.125" style="310" customWidth="1"/>
    <col min="5640" max="5640" width="9.125" style="310" customWidth="1"/>
    <col min="5641" max="5644" width="9" style="310" hidden="1" customWidth="1"/>
    <col min="5645" max="5889" width="9" style="310"/>
    <col min="5890" max="5890" width="36.75" style="310" customWidth="1"/>
    <col min="5891" max="5891" width="11.625" style="310" customWidth="1"/>
    <col min="5892" max="5892" width="8.125" style="310" customWidth="1"/>
    <col min="5893" max="5893" width="36.5" style="310" customWidth="1"/>
    <col min="5894" max="5894" width="10.75" style="310" customWidth="1"/>
    <col min="5895" max="5895" width="8.125" style="310" customWidth="1"/>
    <col min="5896" max="5896" width="9.125" style="310" customWidth="1"/>
    <col min="5897" max="5900" width="9" style="310" hidden="1" customWidth="1"/>
    <col min="5901" max="6145" width="9" style="310"/>
    <col min="6146" max="6146" width="36.75" style="310" customWidth="1"/>
    <col min="6147" max="6147" width="11.625" style="310" customWidth="1"/>
    <col min="6148" max="6148" width="8.125" style="310" customWidth="1"/>
    <col min="6149" max="6149" width="36.5" style="310" customWidth="1"/>
    <col min="6150" max="6150" width="10.75" style="310" customWidth="1"/>
    <col min="6151" max="6151" width="8.125" style="310" customWidth="1"/>
    <col min="6152" max="6152" width="9.125" style="310" customWidth="1"/>
    <col min="6153" max="6156" width="9" style="310" hidden="1" customWidth="1"/>
    <col min="6157" max="6401" width="9" style="310"/>
    <col min="6402" max="6402" width="36.75" style="310" customWidth="1"/>
    <col min="6403" max="6403" width="11.625" style="310" customWidth="1"/>
    <col min="6404" max="6404" width="8.125" style="310" customWidth="1"/>
    <col min="6405" max="6405" width="36.5" style="310" customWidth="1"/>
    <col min="6406" max="6406" width="10.75" style="310" customWidth="1"/>
    <col min="6407" max="6407" width="8.125" style="310" customWidth="1"/>
    <col min="6408" max="6408" width="9.125" style="310" customWidth="1"/>
    <col min="6409" max="6412" width="9" style="310" hidden="1" customWidth="1"/>
    <col min="6413" max="6657" width="9" style="310"/>
    <col min="6658" max="6658" width="36.75" style="310" customWidth="1"/>
    <col min="6659" max="6659" width="11.625" style="310" customWidth="1"/>
    <col min="6660" max="6660" width="8.125" style="310" customWidth="1"/>
    <col min="6661" max="6661" width="36.5" style="310" customWidth="1"/>
    <col min="6662" max="6662" width="10.75" style="310" customWidth="1"/>
    <col min="6663" max="6663" width="8.125" style="310" customWidth="1"/>
    <col min="6664" max="6664" width="9.125" style="310" customWidth="1"/>
    <col min="6665" max="6668" width="9" style="310" hidden="1" customWidth="1"/>
    <col min="6669" max="6913" width="9" style="310"/>
    <col min="6914" max="6914" width="36.75" style="310" customWidth="1"/>
    <col min="6915" max="6915" width="11.625" style="310" customWidth="1"/>
    <col min="6916" max="6916" width="8.125" style="310" customWidth="1"/>
    <col min="6917" max="6917" width="36.5" style="310" customWidth="1"/>
    <col min="6918" max="6918" width="10.75" style="310" customWidth="1"/>
    <col min="6919" max="6919" width="8.125" style="310" customWidth="1"/>
    <col min="6920" max="6920" width="9.125" style="310" customWidth="1"/>
    <col min="6921" max="6924" width="9" style="310" hidden="1" customWidth="1"/>
    <col min="6925" max="7169" width="9" style="310"/>
    <col min="7170" max="7170" width="36.75" style="310" customWidth="1"/>
    <col min="7171" max="7171" width="11.625" style="310" customWidth="1"/>
    <col min="7172" max="7172" width="8.125" style="310" customWidth="1"/>
    <col min="7173" max="7173" width="36.5" style="310" customWidth="1"/>
    <col min="7174" max="7174" width="10.75" style="310" customWidth="1"/>
    <col min="7175" max="7175" width="8.125" style="310" customWidth="1"/>
    <col min="7176" max="7176" width="9.125" style="310" customWidth="1"/>
    <col min="7177" max="7180" width="9" style="310" hidden="1" customWidth="1"/>
    <col min="7181" max="7425" width="9" style="310"/>
    <col min="7426" max="7426" width="36.75" style="310" customWidth="1"/>
    <col min="7427" max="7427" width="11.625" style="310" customWidth="1"/>
    <col min="7428" max="7428" width="8.125" style="310" customWidth="1"/>
    <col min="7429" max="7429" width="36.5" style="310" customWidth="1"/>
    <col min="7430" max="7430" width="10.75" style="310" customWidth="1"/>
    <col min="7431" max="7431" width="8.125" style="310" customWidth="1"/>
    <col min="7432" max="7432" width="9.125" style="310" customWidth="1"/>
    <col min="7433" max="7436" width="9" style="310" hidden="1" customWidth="1"/>
    <col min="7437" max="7681" width="9" style="310"/>
    <col min="7682" max="7682" width="36.75" style="310" customWidth="1"/>
    <col min="7683" max="7683" width="11.625" style="310" customWidth="1"/>
    <col min="7684" max="7684" width="8.125" style="310" customWidth="1"/>
    <col min="7685" max="7685" width="36.5" style="310" customWidth="1"/>
    <col min="7686" max="7686" width="10.75" style="310" customWidth="1"/>
    <col min="7687" max="7687" width="8.125" style="310" customWidth="1"/>
    <col min="7688" max="7688" width="9.125" style="310" customWidth="1"/>
    <col min="7689" max="7692" width="9" style="310" hidden="1" customWidth="1"/>
    <col min="7693" max="7937" width="9" style="310"/>
    <col min="7938" max="7938" width="36.75" style="310" customWidth="1"/>
    <col min="7939" max="7939" width="11.625" style="310" customWidth="1"/>
    <col min="7940" max="7940" width="8.125" style="310" customWidth="1"/>
    <col min="7941" max="7941" width="36.5" style="310" customWidth="1"/>
    <col min="7942" max="7942" width="10.75" style="310" customWidth="1"/>
    <col min="7943" max="7943" width="8.125" style="310" customWidth="1"/>
    <col min="7944" max="7944" width="9.125" style="310" customWidth="1"/>
    <col min="7945" max="7948" width="9" style="310" hidden="1" customWidth="1"/>
    <col min="7949" max="8193" width="9" style="310"/>
    <col min="8194" max="8194" width="36.75" style="310" customWidth="1"/>
    <col min="8195" max="8195" width="11.625" style="310" customWidth="1"/>
    <col min="8196" max="8196" width="8.125" style="310" customWidth="1"/>
    <col min="8197" max="8197" width="36.5" style="310" customWidth="1"/>
    <col min="8198" max="8198" width="10.75" style="310" customWidth="1"/>
    <col min="8199" max="8199" width="8.125" style="310" customWidth="1"/>
    <col min="8200" max="8200" width="9.125" style="310" customWidth="1"/>
    <col min="8201" max="8204" width="9" style="310" hidden="1" customWidth="1"/>
    <col min="8205" max="8449" width="9" style="310"/>
    <col min="8450" max="8450" width="36.75" style="310" customWidth="1"/>
    <col min="8451" max="8451" width="11.625" style="310" customWidth="1"/>
    <col min="8452" max="8452" width="8.125" style="310" customWidth="1"/>
    <col min="8453" max="8453" width="36.5" style="310" customWidth="1"/>
    <col min="8454" max="8454" width="10.75" style="310" customWidth="1"/>
    <col min="8455" max="8455" width="8.125" style="310" customWidth="1"/>
    <col min="8456" max="8456" width="9.125" style="310" customWidth="1"/>
    <col min="8457" max="8460" width="9" style="310" hidden="1" customWidth="1"/>
    <col min="8461" max="8705" width="9" style="310"/>
    <col min="8706" max="8706" width="36.75" style="310" customWidth="1"/>
    <col min="8707" max="8707" width="11.625" style="310" customWidth="1"/>
    <col min="8708" max="8708" width="8.125" style="310" customWidth="1"/>
    <col min="8709" max="8709" width="36.5" style="310" customWidth="1"/>
    <col min="8710" max="8710" width="10.75" style="310" customWidth="1"/>
    <col min="8711" max="8711" width="8.125" style="310" customWidth="1"/>
    <col min="8712" max="8712" width="9.125" style="310" customWidth="1"/>
    <col min="8713" max="8716" width="9" style="310" hidden="1" customWidth="1"/>
    <col min="8717" max="8961" width="9" style="310"/>
    <col min="8962" max="8962" width="36.75" style="310" customWidth="1"/>
    <col min="8963" max="8963" width="11.625" style="310" customWidth="1"/>
    <col min="8964" max="8964" width="8.125" style="310" customWidth="1"/>
    <col min="8965" max="8965" width="36.5" style="310" customWidth="1"/>
    <col min="8966" max="8966" width="10.75" style="310" customWidth="1"/>
    <col min="8967" max="8967" width="8.125" style="310" customWidth="1"/>
    <col min="8968" max="8968" width="9.125" style="310" customWidth="1"/>
    <col min="8969" max="8972" width="9" style="310" hidden="1" customWidth="1"/>
    <col min="8973" max="9217" width="9" style="310"/>
    <col min="9218" max="9218" width="36.75" style="310" customWidth="1"/>
    <col min="9219" max="9219" width="11.625" style="310" customWidth="1"/>
    <col min="9220" max="9220" width="8.125" style="310" customWidth="1"/>
    <col min="9221" max="9221" width="36.5" style="310" customWidth="1"/>
    <col min="9222" max="9222" width="10.75" style="310" customWidth="1"/>
    <col min="9223" max="9223" width="8.125" style="310" customWidth="1"/>
    <col min="9224" max="9224" width="9.125" style="310" customWidth="1"/>
    <col min="9225" max="9228" width="9" style="310" hidden="1" customWidth="1"/>
    <col min="9229" max="9473" width="9" style="310"/>
    <col min="9474" max="9474" width="36.75" style="310" customWidth="1"/>
    <col min="9475" max="9475" width="11.625" style="310" customWidth="1"/>
    <col min="9476" max="9476" width="8.125" style="310" customWidth="1"/>
    <col min="9477" max="9477" width="36.5" style="310" customWidth="1"/>
    <col min="9478" max="9478" width="10.75" style="310" customWidth="1"/>
    <col min="9479" max="9479" width="8.125" style="310" customWidth="1"/>
    <col min="9480" max="9480" width="9.125" style="310" customWidth="1"/>
    <col min="9481" max="9484" width="9" style="310" hidden="1" customWidth="1"/>
    <col min="9485" max="9729" width="9" style="310"/>
    <col min="9730" max="9730" width="36.75" style="310" customWidth="1"/>
    <col min="9731" max="9731" width="11.625" style="310" customWidth="1"/>
    <col min="9732" max="9732" width="8.125" style="310" customWidth="1"/>
    <col min="9733" max="9733" width="36.5" style="310" customWidth="1"/>
    <col min="9734" max="9734" width="10.75" style="310" customWidth="1"/>
    <col min="9735" max="9735" width="8.125" style="310" customWidth="1"/>
    <col min="9736" max="9736" width="9.125" style="310" customWidth="1"/>
    <col min="9737" max="9740" width="9" style="310" hidden="1" customWidth="1"/>
    <col min="9741" max="9985" width="9" style="310"/>
    <col min="9986" max="9986" width="36.75" style="310" customWidth="1"/>
    <col min="9987" max="9987" width="11.625" style="310" customWidth="1"/>
    <col min="9988" max="9988" width="8.125" style="310" customWidth="1"/>
    <col min="9989" max="9989" width="36.5" style="310" customWidth="1"/>
    <col min="9990" max="9990" width="10.75" style="310" customWidth="1"/>
    <col min="9991" max="9991" width="8.125" style="310" customWidth="1"/>
    <col min="9992" max="9992" width="9.125" style="310" customWidth="1"/>
    <col min="9993" max="9996" width="9" style="310" hidden="1" customWidth="1"/>
    <col min="9997" max="10241" width="9" style="310"/>
    <col min="10242" max="10242" width="36.75" style="310" customWidth="1"/>
    <col min="10243" max="10243" width="11.625" style="310" customWidth="1"/>
    <col min="10244" max="10244" width="8.125" style="310" customWidth="1"/>
    <col min="10245" max="10245" width="36.5" style="310" customWidth="1"/>
    <col min="10246" max="10246" width="10.75" style="310" customWidth="1"/>
    <col min="10247" max="10247" width="8.125" style="310" customWidth="1"/>
    <col min="10248" max="10248" width="9.125" style="310" customWidth="1"/>
    <col min="10249" max="10252" width="9" style="310" hidden="1" customWidth="1"/>
    <col min="10253" max="10497" width="9" style="310"/>
    <col min="10498" max="10498" width="36.75" style="310" customWidth="1"/>
    <col min="10499" max="10499" width="11.625" style="310" customWidth="1"/>
    <col min="10500" max="10500" width="8.125" style="310" customWidth="1"/>
    <col min="10501" max="10501" width="36.5" style="310" customWidth="1"/>
    <col min="10502" max="10502" width="10.75" style="310" customWidth="1"/>
    <col min="10503" max="10503" width="8.125" style="310" customWidth="1"/>
    <col min="10504" max="10504" width="9.125" style="310" customWidth="1"/>
    <col min="10505" max="10508" width="9" style="310" hidden="1" customWidth="1"/>
    <col min="10509" max="10753" width="9" style="310"/>
    <col min="10754" max="10754" width="36.75" style="310" customWidth="1"/>
    <col min="10755" max="10755" width="11.625" style="310" customWidth="1"/>
    <col min="10756" max="10756" width="8.125" style="310" customWidth="1"/>
    <col min="10757" max="10757" width="36.5" style="310" customWidth="1"/>
    <col min="10758" max="10758" width="10.75" style="310" customWidth="1"/>
    <col min="10759" max="10759" width="8.125" style="310" customWidth="1"/>
    <col min="10760" max="10760" width="9.125" style="310" customWidth="1"/>
    <col min="10761" max="10764" width="9" style="310" hidden="1" customWidth="1"/>
    <col min="10765" max="11009" width="9" style="310"/>
    <col min="11010" max="11010" width="36.75" style="310" customWidth="1"/>
    <col min="11011" max="11011" width="11.625" style="310" customWidth="1"/>
    <col min="11012" max="11012" width="8.125" style="310" customWidth="1"/>
    <col min="11013" max="11013" width="36.5" style="310" customWidth="1"/>
    <col min="11014" max="11014" width="10.75" style="310" customWidth="1"/>
    <col min="11015" max="11015" width="8.125" style="310" customWidth="1"/>
    <col min="11016" max="11016" width="9.125" style="310" customWidth="1"/>
    <col min="11017" max="11020" width="9" style="310" hidden="1" customWidth="1"/>
    <col min="11021" max="11265" width="9" style="310"/>
    <col min="11266" max="11266" width="36.75" style="310" customWidth="1"/>
    <col min="11267" max="11267" width="11.625" style="310" customWidth="1"/>
    <col min="11268" max="11268" width="8.125" style="310" customWidth="1"/>
    <col min="11269" max="11269" width="36.5" style="310" customWidth="1"/>
    <col min="11270" max="11270" width="10.75" style="310" customWidth="1"/>
    <col min="11271" max="11271" width="8.125" style="310" customWidth="1"/>
    <col min="11272" max="11272" width="9.125" style="310" customWidth="1"/>
    <col min="11273" max="11276" width="9" style="310" hidden="1" customWidth="1"/>
    <col min="11277" max="11521" width="9" style="310"/>
    <col min="11522" max="11522" width="36.75" style="310" customWidth="1"/>
    <col min="11523" max="11523" width="11.625" style="310" customWidth="1"/>
    <col min="11524" max="11524" width="8.125" style="310" customWidth="1"/>
    <col min="11525" max="11525" width="36.5" style="310" customWidth="1"/>
    <col min="11526" max="11526" width="10.75" style="310" customWidth="1"/>
    <col min="11527" max="11527" width="8.125" style="310" customWidth="1"/>
    <col min="11528" max="11528" width="9.125" style="310" customWidth="1"/>
    <col min="11529" max="11532" width="9" style="310" hidden="1" customWidth="1"/>
    <col min="11533" max="11777" width="9" style="310"/>
    <col min="11778" max="11778" width="36.75" style="310" customWidth="1"/>
    <col min="11779" max="11779" width="11.625" style="310" customWidth="1"/>
    <col min="11780" max="11780" width="8.125" style="310" customWidth="1"/>
    <col min="11781" max="11781" width="36.5" style="310" customWidth="1"/>
    <col min="11782" max="11782" width="10.75" style="310" customWidth="1"/>
    <col min="11783" max="11783" width="8.125" style="310" customWidth="1"/>
    <col min="11784" max="11784" width="9.125" style="310" customWidth="1"/>
    <col min="11785" max="11788" width="9" style="310" hidden="1" customWidth="1"/>
    <col min="11789" max="12033" width="9" style="310"/>
    <col min="12034" max="12034" width="36.75" style="310" customWidth="1"/>
    <col min="12035" max="12035" width="11.625" style="310" customWidth="1"/>
    <col min="12036" max="12036" width="8.125" style="310" customWidth="1"/>
    <col min="12037" max="12037" width="36.5" style="310" customWidth="1"/>
    <col min="12038" max="12038" width="10.75" style="310" customWidth="1"/>
    <col min="12039" max="12039" width="8.125" style="310" customWidth="1"/>
    <col min="12040" max="12040" width="9.125" style="310" customWidth="1"/>
    <col min="12041" max="12044" width="9" style="310" hidden="1" customWidth="1"/>
    <col min="12045" max="12289" width="9" style="310"/>
    <col min="12290" max="12290" width="36.75" style="310" customWidth="1"/>
    <col min="12291" max="12291" width="11.625" style="310" customWidth="1"/>
    <col min="12292" max="12292" width="8.125" style="310" customWidth="1"/>
    <col min="12293" max="12293" width="36.5" style="310" customWidth="1"/>
    <col min="12294" max="12294" width="10.75" style="310" customWidth="1"/>
    <col min="12295" max="12295" width="8.125" style="310" customWidth="1"/>
    <col min="12296" max="12296" width="9.125" style="310" customWidth="1"/>
    <col min="12297" max="12300" width="9" style="310" hidden="1" customWidth="1"/>
    <col min="12301" max="12545" width="9" style="310"/>
    <col min="12546" max="12546" width="36.75" style="310" customWidth="1"/>
    <col min="12547" max="12547" width="11.625" style="310" customWidth="1"/>
    <col min="12548" max="12548" width="8.125" style="310" customWidth="1"/>
    <col min="12549" max="12549" width="36.5" style="310" customWidth="1"/>
    <col min="12550" max="12550" width="10.75" style="310" customWidth="1"/>
    <col min="12551" max="12551" width="8.125" style="310" customWidth="1"/>
    <col min="12552" max="12552" width="9.125" style="310" customWidth="1"/>
    <col min="12553" max="12556" width="9" style="310" hidden="1" customWidth="1"/>
    <col min="12557" max="12801" width="9" style="310"/>
    <col min="12802" max="12802" width="36.75" style="310" customWidth="1"/>
    <col min="12803" max="12803" width="11.625" style="310" customWidth="1"/>
    <col min="12804" max="12804" width="8.125" style="310" customWidth="1"/>
    <col min="12805" max="12805" width="36.5" style="310" customWidth="1"/>
    <col min="12806" max="12806" width="10.75" style="310" customWidth="1"/>
    <col min="12807" max="12807" width="8.125" style="310" customWidth="1"/>
    <col min="12808" max="12808" width="9.125" style="310" customWidth="1"/>
    <col min="12809" max="12812" width="9" style="310" hidden="1" customWidth="1"/>
    <col min="12813" max="13057" width="9" style="310"/>
    <col min="13058" max="13058" width="36.75" style="310" customWidth="1"/>
    <col min="13059" max="13059" width="11.625" style="310" customWidth="1"/>
    <col min="13060" max="13060" width="8.125" style="310" customWidth="1"/>
    <col min="13061" max="13061" width="36.5" style="310" customWidth="1"/>
    <col min="13062" max="13062" width="10.75" style="310" customWidth="1"/>
    <col min="13063" max="13063" width="8.125" style="310" customWidth="1"/>
    <col min="13064" max="13064" width="9.125" style="310" customWidth="1"/>
    <col min="13065" max="13068" width="9" style="310" hidden="1" customWidth="1"/>
    <col min="13069" max="13313" width="9" style="310"/>
    <col min="13314" max="13314" width="36.75" style="310" customWidth="1"/>
    <col min="13315" max="13315" width="11.625" style="310" customWidth="1"/>
    <col min="13316" max="13316" width="8.125" style="310" customWidth="1"/>
    <col min="13317" max="13317" width="36.5" style="310" customWidth="1"/>
    <col min="13318" max="13318" width="10.75" style="310" customWidth="1"/>
    <col min="13319" max="13319" width="8.125" style="310" customWidth="1"/>
    <col min="13320" max="13320" width="9.125" style="310" customWidth="1"/>
    <col min="13321" max="13324" width="9" style="310" hidden="1" customWidth="1"/>
    <col min="13325" max="13569" width="9" style="310"/>
    <col min="13570" max="13570" width="36.75" style="310" customWidth="1"/>
    <col min="13571" max="13571" width="11.625" style="310" customWidth="1"/>
    <col min="13572" max="13572" width="8.125" style="310" customWidth="1"/>
    <col min="13573" max="13573" width="36.5" style="310" customWidth="1"/>
    <col min="13574" max="13574" width="10.75" style="310" customWidth="1"/>
    <col min="13575" max="13575" width="8.125" style="310" customWidth="1"/>
    <col min="13576" max="13576" width="9.125" style="310" customWidth="1"/>
    <col min="13577" max="13580" width="9" style="310" hidden="1" customWidth="1"/>
    <col min="13581" max="13825" width="9" style="310"/>
    <col min="13826" max="13826" width="36.75" style="310" customWidth="1"/>
    <col min="13827" max="13827" width="11.625" style="310" customWidth="1"/>
    <col min="13828" max="13828" width="8.125" style="310" customWidth="1"/>
    <col min="13829" max="13829" width="36.5" style="310" customWidth="1"/>
    <col min="13830" max="13830" width="10.75" style="310" customWidth="1"/>
    <col min="13831" max="13831" width="8.125" style="310" customWidth="1"/>
    <col min="13832" max="13832" width="9.125" style="310" customWidth="1"/>
    <col min="13833" max="13836" width="9" style="310" hidden="1" customWidth="1"/>
    <col min="13837" max="14081" width="9" style="310"/>
    <col min="14082" max="14082" width="36.75" style="310" customWidth="1"/>
    <col min="14083" max="14083" width="11.625" style="310" customWidth="1"/>
    <col min="14084" max="14084" width="8.125" style="310" customWidth="1"/>
    <col min="14085" max="14085" width="36.5" style="310" customWidth="1"/>
    <col min="14086" max="14086" width="10.75" style="310" customWidth="1"/>
    <col min="14087" max="14087" width="8.125" style="310" customWidth="1"/>
    <col min="14088" max="14088" width="9.125" style="310" customWidth="1"/>
    <col min="14089" max="14092" width="9" style="310" hidden="1" customWidth="1"/>
    <col min="14093" max="14337" width="9" style="310"/>
    <col min="14338" max="14338" width="36.75" style="310" customWidth="1"/>
    <col min="14339" max="14339" width="11.625" style="310" customWidth="1"/>
    <col min="14340" max="14340" width="8.125" style="310" customWidth="1"/>
    <col min="14341" max="14341" width="36.5" style="310" customWidth="1"/>
    <col min="14342" max="14342" width="10.75" style="310" customWidth="1"/>
    <col min="14343" max="14343" width="8.125" style="310" customWidth="1"/>
    <col min="14344" max="14344" width="9.125" style="310" customWidth="1"/>
    <col min="14345" max="14348" width="9" style="310" hidden="1" customWidth="1"/>
    <col min="14349" max="14593" width="9" style="310"/>
    <col min="14594" max="14594" width="36.75" style="310" customWidth="1"/>
    <col min="14595" max="14595" width="11.625" style="310" customWidth="1"/>
    <col min="14596" max="14596" width="8.125" style="310" customWidth="1"/>
    <col min="14597" max="14597" width="36.5" style="310" customWidth="1"/>
    <col min="14598" max="14598" width="10.75" style="310" customWidth="1"/>
    <col min="14599" max="14599" width="8.125" style="310" customWidth="1"/>
    <col min="14600" max="14600" width="9.125" style="310" customWidth="1"/>
    <col min="14601" max="14604" width="9" style="310" hidden="1" customWidth="1"/>
    <col min="14605" max="14849" width="9" style="310"/>
    <col min="14850" max="14850" width="36.75" style="310" customWidth="1"/>
    <col min="14851" max="14851" width="11.625" style="310" customWidth="1"/>
    <col min="14852" max="14852" width="8.125" style="310" customWidth="1"/>
    <col min="14853" max="14853" width="36.5" style="310" customWidth="1"/>
    <col min="14854" max="14854" width="10.75" style="310" customWidth="1"/>
    <col min="14855" max="14855" width="8.125" style="310" customWidth="1"/>
    <col min="14856" max="14856" width="9.125" style="310" customWidth="1"/>
    <col min="14857" max="14860" width="9" style="310" hidden="1" customWidth="1"/>
    <col min="14861" max="15105" width="9" style="310"/>
    <col min="15106" max="15106" width="36.75" style="310" customWidth="1"/>
    <col min="15107" max="15107" width="11.625" style="310" customWidth="1"/>
    <col min="15108" max="15108" width="8.125" style="310" customWidth="1"/>
    <col min="15109" max="15109" width="36.5" style="310" customWidth="1"/>
    <col min="15110" max="15110" width="10.75" style="310" customWidth="1"/>
    <col min="15111" max="15111" width="8.125" style="310" customWidth="1"/>
    <col min="15112" max="15112" width="9.125" style="310" customWidth="1"/>
    <col min="15113" max="15116" width="9" style="310" hidden="1" customWidth="1"/>
    <col min="15117" max="15361" width="9" style="310"/>
    <col min="15362" max="15362" width="36.75" style="310" customWidth="1"/>
    <col min="15363" max="15363" width="11.625" style="310" customWidth="1"/>
    <col min="15364" max="15364" width="8.125" style="310" customWidth="1"/>
    <col min="15365" max="15365" width="36.5" style="310" customWidth="1"/>
    <col min="15366" max="15366" width="10.75" style="310" customWidth="1"/>
    <col min="15367" max="15367" width="8.125" style="310" customWidth="1"/>
    <col min="15368" max="15368" width="9.125" style="310" customWidth="1"/>
    <col min="15369" max="15372" width="9" style="310" hidden="1" customWidth="1"/>
    <col min="15373" max="15617" width="9" style="310"/>
    <col min="15618" max="15618" width="36.75" style="310" customWidth="1"/>
    <col min="15619" max="15619" width="11.625" style="310" customWidth="1"/>
    <col min="15620" max="15620" width="8.125" style="310" customWidth="1"/>
    <col min="15621" max="15621" width="36.5" style="310" customWidth="1"/>
    <col min="15622" max="15622" width="10.75" style="310" customWidth="1"/>
    <col min="15623" max="15623" width="8.125" style="310" customWidth="1"/>
    <col min="15624" max="15624" width="9.125" style="310" customWidth="1"/>
    <col min="15625" max="15628" width="9" style="310" hidden="1" customWidth="1"/>
    <col min="15629" max="15873" width="9" style="310"/>
    <col min="15874" max="15874" width="36.75" style="310" customWidth="1"/>
    <col min="15875" max="15875" width="11.625" style="310" customWidth="1"/>
    <col min="15876" max="15876" width="8.125" style="310" customWidth="1"/>
    <col min="15877" max="15877" width="36.5" style="310" customWidth="1"/>
    <col min="15878" max="15878" width="10.75" style="310" customWidth="1"/>
    <col min="15879" max="15879" width="8.125" style="310" customWidth="1"/>
    <col min="15880" max="15880" width="9.125" style="310" customWidth="1"/>
    <col min="15881" max="15884" width="9" style="310" hidden="1" customWidth="1"/>
    <col min="15885" max="16129" width="9" style="310"/>
    <col min="16130" max="16130" width="36.75" style="310" customWidth="1"/>
    <col min="16131" max="16131" width="11.625" style="310" customWidth="1"/>
    <col min="16132" max="16132" width="8.125" style="310" customWidth="1"/>
    <col min="16133" max="16133" width="36.5" style="310" customWidth="1"/>
    <col min="16134" max="16134" width="10.75" style="310" customWidth="1"/>
    <col min="16135" max="16135" width="8.125" style="310" customWidth="1"/>
    <col min="16136" max="16136" width="9.125" style="310" customWidth="1"/>
    <col min="16137" max="16140" width="9" style="310" hidden="1" customWidth="1"/>
    <col min="16141" max="16384" width="9" style="310"/>
  </cols>
  <sheetData>
    <row r="1" ht="18" spans="1:14">
      <c r="A1" s="71" t="s">
        <v>1529</v>
      </c>
      <c r="B1" s="71"/>
      <c r="C1" s="71"/>
      <c r="D1" s="71"/>
      <c r="E1" s="71"/>
      <c r="F1" s="71"/>
      <c r="G1" s="71"/>
      <c r="H1" s="71"/>
      <c r="I1" s="71"/>
      <c r="J1" s="71"/>
      <c r="K1" s="71"/>
      <c r="L1" s="71"/>
      <c r="M1" s="71"/>
      <c r="N1" s="71"/>
    </row>
    <row r="2" ht="24.75" customHeight="1" spans="1:14">
      <c r="A2" s="104" t="s">
        <v>1530</v>
      </c>
      <c r="B2" s="104"/>
      <c r="C2" s="104"/>
      <c r="D2" s="104"/>
      <c r="E2" s="104"/>
      <c r="F2" s="104"/>
      <c r="G2" s="104"/>
      <c r="H2" s="104"/>
      <c r="I2" s="104"/>
      <c r="J2" s="104"/>
      <c r="K2" s="104"/>
      <c r="L2" s="104"/>
      <c r="M2" s="104"/>
      <c r="N2" s="104"/>
    </row>
    <row r="3" ht="18.75" spans="1:14">
      <c r="A3" s="311"/>
      <c r="B3" s="312"/>
      <c r="C3" s="312"/>
      <c r="D3" s="312"/>
      <c r="E3" s="312"/>
      <c r="F3" s="312"/>
      <c r="G3" s="312"/>
      <c r="H3" s="329"/>
      <c r="J3" s="312"/>
      <c r="K3" s="312"/>
      <c r="L3" s="312"/>
      <c r="M3" s="312"/>
      <c r="N3" s="334" t="s">
        <v>2</v>
      </c>
    </row>
    <row r="4" ht="56.25" spans="1:14">
      <c r="A4" s="313" t="s">
        <v>3</v>
      </c>
      <c r="B4" s="314" t="s">
        <v>64</v>
      </c>
      <c r="C4" s="314" t="s">
        <v>1392</v>
      </c>
      <c r="D4" s="314" t="s">
        <v>65</v>
      </c>
      <c r="E4" s="314" t="s">
        <v>5</v>
      </c>
      <c r="F4" s="314" t="s">
        <v>66</v>
      </c>
      <c r="G4" s="330" t="s">
        <v>67</v>
      </c>
      <c r="H4" s="313" t="s">
        <v>1504</v>
      </c>
      <c r="I4" s="314" t="s">
        <v>64</v>
      </c>
      <c r="J4" s="314" t="s">
        <v>1392</v>
      </c>
      <c r="K4" s="314" t="s">
        <v>65</v>
      </c>
      <c r="L4" s="314" t="s">
        <v>5</v>
      </c>
      <c r="M4" s="314" t="s">
        <v>66</v>
      </c>
      <c r="N4" s="330" t="s">
        <v>67</v>
      </c>
    </row>
    <row r="5" ht="37.5" customHeight="1" spans="1:14">
      <c r="A5" s="315" t="s">
        <v>70</v>
      </c>
      <c r="B5" s="316"/>
      <c r="C5" s="317"/>
      <c r="D5" s="317"/>
      <c r="E5" s="317"/>
      <c r="F5" s="317"/>
      <c r="G5" s="331"/>
      <c r="H5" s="315" t="s">
        <v>70</v>
      </c>
      <c r="I5" s="316"/>
      <c r="J5" s="317"/>
      <c r="K5" s="317"/>
      <c r="L5" s="317"/>
      <c r="M5" s="317"/>
      <c r="N5" s="331"/>
    </row>
    <row r="6" ht="30.75" customHeight="1" spans="1:14">
      <c r="A6" s="318" t="s">
        <v>1531</v>
      </c>
      <c r="B6" s="316"/>
      <c r="C6" s="317"/>
      <c r="D6" s="317"/>
      <c r="E6" s="317"/>
      <c r="F6" s="317"/>
      <c r="G6" s="331"/>
      <c r="H6" s="318" t="s">
        <v>1532</v>
      </c>
      <c r="I6" s="316"/>
      <c r="J6" s="317"/>
      <c r="K6" s="317"/>
      <c r="L6" s="317"/>
      <c r="M6" s="317"/>
      <c r="N6" s="331"/>
    </row>
    <row r="7" ht="36.75" customHeight="1" spans="1:14">
      <c r="A7" s="319" t="s">
        <v>1533</v>
      </c>
      <c r="B7" s="116"/>
      <c r="C7" s="320"/>
      <c r="D7" s="321"/>
      <c r="E7" s="320"/>
      <c r="F7" s="320"/>
      <c r="G7" s="332"/>
      <c r="H7" s="319" t="s">
        <v>1534</v>
      </c>
      <c r="I7" s="116">
        <f>SUM(I8:I10)</f>
        <v>0</v>
      </c>
      <c r="J7" s="320"/>
      <c r="K7" s="320"/>
      <c r="L7" s="320"/>
      <c r="M7" s="320"/>
      <c r="N7" s="332"/>
    </row>
    <row r="8" ht="36.75" customHeight="1" spans="1:14">
      <c r="A8" s="322" t="s">
        <v>1535</v>
      </c>
      <c r="B8" s="116"/>
      <c r="C8" s="320"/>
      <c r="D8" s="320"/>
      <c r="E8" s="320"/>
      <c r="F8" s="320"/>
      <c r="G8" s="332"/>
      <c r="H8" s="322" t="s">
        <v>1535</v>
      </c>
      <c r="I8" s="116"/>
      <c r="J8" s="320"/>
      <c r="K8" s="320"/>
      <c r="L8" s="320"/>
      <c r="M8" s="320"/>
      <c r="N8" s="332"/>
    </row>
    <row r="9" ht="36.75" customHeight="1" spans="1:14">
      <c r="A9" s="322" t="s">
        <v>1536</v>
      </c>
      <c r="B9" s="116"/>
      <c r="C9" s="320"/>
      <c r="D9" s="320"/>
      <c r="E9" s="320"/>
      <c r="F9" s="320"/>
      <c r="G9" s="332"/>
      <c r="H9" s="322" t="s">
        <v>1536</v>
      </c>
      <c r="I9" s="116"/>
      <c r="J9" s="320"/>
      <c r="K9" s="320"/>
      <c r="L9" s="320"/>
      <c r="M9" s="320"/>
      <c r="N9" s="332"/>
    </row>
    <row r="10" ht="36.75" customHeight="1" spans="1:14">
      <c r="A10" s="322" t="s">
        <v>1537</v>
      </c>
      <c r="B10" s="116"/>
      <c r="C10" s="320"/>
      <c r="D10" s="320"/>
      <c r="E10" s="320"/>
      <c r="F10" s="320"/>
      <c r="G10" s="332"/>
      <c r="H10" s="322" t="s">
        <v>1537</v>
      </c>
      <c r="I10" s="116"/>
      <c r="J10" s="320"/>
      <c r="K10" s="320"/>
      <c r="L10" s="320"/>
      <c r="M10" s="320"/>
      <c r="N10" s="332"/>
    </row>
    <row r="11" ht="36.75" customHeight="1" spans="1:14">
      <c r="A11" s="319" t="s">
        <v>1538</v>
      </c>
      <c r="B11" s="116">
        <f>B12+B13</f>
        <v>0</v>
      </c>
      <c r="C11" s="320"/>
      <c r="D11" s="320"/>
      <c r="E11" s="320"/>
      <c r="F11" s="320"/>
      <c r="G11" s="332"/>
      <c r="H11" s="319" t="s">
        <v>1539</v>
      </c>
      <c r="I11" s="116">
        <f>I12+I13</f>
        <v>0</v>
      </c>
      <c r="J11" s="320"/>
      <c r="K11" s="320"/>
      <c r="L11" s="320"/>
      <c r="M11" s="320"/>
      <c r="N11" s="332"/>
    </row>
    <row r="12" ht="36.75" customHeight="1" spans="1:14">
      <c r="A12" s="323" t="s">
        <v>1540</v>
      </c>
      <c r="B12" s="116"/>
      <c r="C12" s="320"/>
      <c r="D12" s="320"/>
      <c r="E12" s="320"/>
      <c r="F12" s="320"/>
      <c r="G12" s="332"/>
      <c r="H12" s="322" t="s">
        <v>1541</v>
      </c>
      <c r="I12" s="116"/>
      <c r="J12" s="320"/>
      <c r="K12" s="320"/>
      <c r="L12" s="320"/>
      <c r="M12" s="320"/>
      <c r="N12" s="332"/>
    </row>
    <row r="13" ht="36.75" customHeight="1" spans="1:14">
      <c r="A13" s="322" t="s">
        <v>1542</v>
      </c>
      <c r="B13" s="116"/>
      <c r="C13" s="320"/>
      <c r="D13" s="320"/>
      <c r="E13" s="320"/>
      <c r="F13" s="320"/>
      <c r="G13" s="332"/>
      <c r="H13" s="322" t="s">
        <v>1542</v>
      </c>
      <c r="I13" s="116"/>
      <c r="J13" s="320"/>
      <c r="K13" s="320"/>
      <c r="L13" s="320"/>
      <c r="M13" s="320"/>
      <c r="N13" s="332"/>
    </row>
    <row r="14" ht="36.75" customHeight="1" spans="1:14">
      <c r="A14" s="319" t="s">
        <v>1543</v>
      </c>
      <c r="B14" s="116"/>
      <c r="C14" s="320"/>
      <c r="D14" s="320"/>
      <c r="E14" s="320"/>
      <c r="F14" s="320"/>
      <c r="G14" s="332"/>
      <c r="H14" s="319" t="s">
        <v>1544</v>
      </c>
      <c r="I14" s="116"/>
      <c r="J14" s="320"/>
      <c r="K14" s="320"/>
      <c r="L14" s="320"/>
      <c r="M14" s="320"/>
      <c r="N14" s="332"/>
    </row>
    <row r="15" ht="36.75" customHeight="1" spans="1:14">
      <c r="A15" s="319" t="s">
        <v>1545</v>
      </c>
      <c r="B15" s="116"/>
      <c r="C15" s="320"/>
      <c r="D15" s="320"/>
      <c r="E15" s="320"/>
      <c r="F15" s="320"/>
      <c r="G15" s="332"/>
      <c r="H15" s="319" t="s">
        <v>1546</v>
      </c>
      <c r="I15" s="116"/>
      <c r="J15" s="320"/>
      <c r="K15" s="320"/>
      <c r="L15" s="320"/>
      <c r="M15" s="320"/>
      <c r="N15" s="332"/>
    </row>
    <row r="16" ht="36.75" customHeight="1" spans="1:14">
      <c r="A16" s="324"/>
      <c r="B16" s="325"/>
      <c r="C16" s="325"/>
      <c r="D16" s="325"/>
      <c r="E16" s="325"/>
      <c r="F16" s="325"/>
      <c r="G16" s="325"/>
      <c r="H16" s="333" t="s">
        <v>1547</v>
      </c>
      <c r="I16" s="325"/>
      <c r="J16" s="325"/>
      <c r="K16" s="325"/>
      <c r="L16" s="325"/>
      <c r="M16" s="325"/>
      <c r="N16" s="325"/>
    </row>
    <row r="17" ht="38.25" customHeight="1" spans="1:13">
      <c r="A17" s="326" t="s">
        <v>1308</v>
      </c>
      <c r="B17" s="327"/>
      <c r="C17" s="327"/>
      <c r="D17" s="327"/>
      <c r="E17" s="327"/>
      <c r="F17" s="327"/>
      <c r="G17" s="327"/>
      <c r="H17" s="327"/>
      <c r="I17" s="327"/>
      <c r="J17" s="327"/>
      <c r="K17" s="327"/>
      <c r="L17" s="327"/>
      <c r="M17" s="327"/>
    </row>
    <row r="18" spans="1:13">
      <c r="A18" s="327" t="s">
        <v>1548</v>
      </c>
      <c r="B18" s="327"/>
      <c r="C18" s="327"/>
      <c r="D18" s="327"/>
      <c r="E18" s="327"/>
      <c r="F18" s="327"/>
      <c r="G18" s="327"/>
      <c r="H18" s="327"/>
      <c r="I18" s="327"/>
      <c r="J18" s="327"/>
      <c r="K18" s="327"/>
      <c r="L18" s="327"/>
      <c r="M18" s="327"/>
    </row>
    <row r="19" spans="1:13">
      <c r="A19" s="310"/>
      <c r="B19" s="328"/>
      <c r="C19" s="328"/>
      <c r="D19" s="328"/>
      <c r="E19" s="328"/>
      <c r="F19" s="328"/>
      <c r="I19" s="328"/>
      <c r="J19" s="328"/>
      <c r="K19" s="328"/>
      <c r="L19" s="328"/>
      <c r="M19" s="328"/>
    </row>
    <row r="20" spans="1:1">
      <c r="A20" s="310"/>
    </row>
    <row r="21" spans="1:1">
      <c r="A21" s="310"/>
    </row>
    <row r="22" spans="1:1">
      <c r="A22" s="310"/>
    </row>
    <row r="23" spans="1:1">
      <c r="A23" s="310"/>
    </row>
    <row r="24" spans="1:1">
      <c r="A24" s="310"/>
    </row>
    <row r="25" spans="1:1">
      <c r="A25" s="310"/>
    </row>
    <row r="26" spans="1:1">
      <c r="A26" s="310"/>
    </row>
    <row r="27" spans="1:1">
      <c r="A27" s="310"/>
    </row>
    <row r="28" spans="1:1">
      <c r="A28" s="310"/>
    </row>
    <row r="29" spans="1:1">
      <c r="A29" s="310"/>
    </row>
    <row r="30" spans="1:1">
      <c r="A30" s="310"/>
    </row>
    <row r="31" spans="1:1">
      <c r="A31" s="310"/>
    </row>
    <row r="32" spans="1:1">
      <c r="A32" s="310"/>
    </row>
    <row r="33" spans="1:1">
      <c r="A33" s="310"/>
    </row>
    <row r="34" spans="1:1">
      <c r="A34" s="310"/>
    </row>
    <row r="35" spans="1:1">
      <c r="A35" s="310"/>
    </row>
    <row r="36" spans="1:1">
      <c r="A36" s="310"/>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25" workbookViewId="0">
      <selection activeCell="A2" sqref="A2:D35"/>
    </sheetView>
  </sheetViews>
  <sheetFormatPr defaultColWidth="9" defaultRowHeight="14.25" outlineLevelCol="3"/>
  <cols>
    <col min="1" max="4" width="23.625" customWidth="1"/>
    <col min="5" max="5" width="28.875" customWidth="1"/>
  </cols>
  <sheetData>
    <row r="1" ht="72" customHeight="1" spans="1:4">
      <c r="A1" s="65" t="s">
        <v>1549</v>
      </c>
      <c r="B1" s="65"/>
      <c r="C1" s="65"/>
      <c r="D1" s="65"/>
    </row>
    <row r="2" ht="13.5" customHeight="1" spans="1:4">
      <c r="A2" s="66" t="s">
        <v>1550</v>
      </c>
      <c r="B2" s="67"/>
      <c r="C2" s="67"/>
      <c r="D2" s="67"/>
    </row>
    <row r="3" ht="13.5" customHeight="1" spans="1:4">
      <c r="A3" s="67"/>
      <c r="B3" s="67"/>
      <c r="C3" s="67"/>
      <c r="D3" s="67"/>
    </row>
    <row r="4" ht="13.5" customHeight="1" spans="1:4">
      <c r="A4" s="67"/>
      <c r="B4" s="67"/>
      <c r="C4" s="67"/>
      <c r="D4" s="67"/>
    </row>
    <row r="5" ht="13.5" customHeight="1" spans="1:4">
      <c r="A5" s="67"/>
      <c r="B5" s="67"/>
      <c r="C5" s="67"/>
      <c r="D5" s="67"/>
    </row>
    <row r="6" ht="13.5" customHeight="1" spans="1:4">
      <c r="A6" s="67"/>
      <c r="B6" s="67"/>
      <c r="C6" s="67"/>
      <c r="D6" s="67"/>
    </row>
    <row r="7" ht="13.5" customHeight="1" spans="1:4">
      <c r="A7" s="67"/>
      <c r="B7" s="67"/>
      <c r="C7" s="67"/>
      <c r="D7" s="67"/>
    </row>
    <row r="8" ht="13.5" customHeight="1" spans="1:4">
      <c r="A8" s="67"/>
      <c r="B8" s="67"/>
      <c r="C8" s="67"/>
      <c r="D8" s="67"/>
    </row>
    <row r="9" ht="13.5" customHeight="1" spans="1:4">
      <c r="A9" s="67"/>
      <c r="B9" s="67"/>
      <c r="C9" s="67"/>
      <c r="D9" s="67"/>
    </row>
    <row r="10" ht="13.5" customHeight="1" spans="1:4">
      <c r="A10" s="67"/>
      <c r="B10" s="67"/>
      <c r="C10" s="67"/>
      <c r="D10" s="67"/>
    </row>
    <row r="11" ht="13.5" customHeight="1" spans="1:4">
      <c r="A11" s="67"/>
      <c r="B11" s="67"/>
      <c r="C11" s="67"/>
      <c r="D11" s="67"/>
    </row>
    <row r="12" ht="13.5" customHeight="1" spans="1:4">
      <c r="A12" s="67"/>
      <c r="B12" s="67"/>
      <c r="C12" s="67"/>
      <c r="D12" s="67"/>
    </row>
    <row r="13" ht="13.5" customHeight="1" spans="1:4">
      <c r="A13" s="67"/>
      <c r="B13" s="67"/>
      <c r="C13" s="67"/>
      <c r="D13" s="67"/>
    </row>
    <row r="14" ht="13.5" customHeight="1" spans="1:4">
      <c r="A14" s="67"/>
      <c r="B14" s="67"/>
      <c r="C14" s="67"/>
      <c r="D14" s="67"/>
    </row>
    <row r="15" ht="13.5" customHeight="1" spans="1:4">
      <c r="A15" s="67"/>
      <c r="B15" s="67"/>
      <c r="C15" s="67"/>
      <c r="D15" s="67"/>
    </row>
    <row r="16" ht="13.5" customHeight="1" spans="1:4">
      <c r="A16" s="67"/>
      <c r="B16" s="67"/>
      <c r="C16" s="67"/>
      <c r="D16" s="67"/>
    </row>
    <row r="17" ht="13.5" customHeight="1" spans="1:4">
      <c r="A17" s="67"/>
      <c r="B17" s="67"/>
      <c r="C17" s="67"/>
      <c r="D17" s="67"/>
    </row>
    <row r="18" ht="13.5" customHeight="1" spans="1:4">
      <c r="A18" s="67"/>
      <c r="B18" s="67"/>
      <c r="C18" s="67"/>
      <c r="D18" s="67"/>
    </row>
    <row r="19" ht="13.5" customHeight="1" spans="1:4">
      <c r="A19" s="67"/>
      <c r="B19" s="67"/>
      <c r="C19" s="67"/>
      <c r="D19" s="67"/>
    </row>
    <row r="20" ht="13.5" customHeight="1" spans="1:4">
      <c r="A20" s="67"/>
      <c r="B20" s="67"/>
      <c r="C20" s="67"/>
      <c r="D20" s="67"/>
    </row>
    <row r="21" ht="13.5" customHeight="1" spans="1:4">
      <c r="A21" s="67"/>
      <c r="B21" s="67"/>
      <c r="C21" s="67"/>
      <c r="D21" s="67"/>
    </row>
    <row r="22" ht="13.5" customHeight="1" spans="1:4">
      <c r="A22" s="67"/>
      <c r="B22" s="67"/>
      <c r="C22" s="67"/>
      <c r="D22" s="67"/>
    </row>
    <row r="23" ht="13.5" customHeight="1" spans="1:4">
      <c r="A23" s="67"/>
      <c r="B23" s="67"/>
      <c r="C23" s="67"/>
      <c r="D23" s="67"/>
    </row>
    <row r="24" ht="13.5" customHeight="1" spans="1:4">
      <c r="A24" s="67"/>
      <c r="B24" s="67"/>
      <c r="C24" s="67"/>
      <c r="D24" s="67"/>
    </row>
    <row r="25" ht="13.5" customHeight="1" spans="1:4">
      <c r="A25" s="67"/>
      <c r="B25" s="67"/>
      <c r="C25" s="67"/>
      <c r="D25" s="67"/>
    </row>
    <row r="26" ht="13.5" customHeight="1" spans="1:4">
      <c r="A26" s="67"/>
      <c r="B26" s="67"/>
      <c r="C26" s="67"/>
      <c r="D26" s="67"/>
    </row>
    <row r="27" ht="13.5" customHeight="1" spans="1:4">
      <c r="A27" s="67"/>
      <c r="B27" s="67"/>
      <c r="C27" s="67"/>
      <c r="D27" s="67"/>
    </row>
    <row r="28" ht="13.5" customHeight="1" spans="1:4">
      <c r="A28" s="67"/>
      <c r="B28" s="67"/>
      <c r="C28" s="67"/>
      <c r="D28" s="67"/>
    </row>
    <row r="29" ht="13.5" customHeight="1" spans="1:4">
      <c r="A29" s="67"/>
      <c r="B29" s="67"/>
      <c r="C29" s="67"/>
      <c r="D29" s="67"/>
    </row>
    <row r="30" ht="13.5" customHeight="1" spans="1:4">
      <c r="A30" s="67"/>
      <c r="B30" s="67"/>
      <c r="C30" s="67"/>
      <c r="D30" s="67"/>
    </row>
    <row r="31" ht="13.5" customHeight="1" spans="1:4">
      <c r="A31" s="67"/>
      <c r="B31" s="67"/>
      <c r="C31" s="67"/>
      <c r="D31" s="67"/>
    </row>
    <row r="32" ht="13.5" customHeight="1" spans="1:4">
      <c r="A32" s="67"/>
      <c r="B32" s="67"/>
      <c r="C32" s="67"/>
      <c r="D32" s="67"/>
    </row>
    <row r="33" ht="13.5" customHeight="1" spans="1:4">
      <c r="A33" s="67"/>
      <c r="B33" s="67"/>
      <c r="C33" s="67"/>
      <c r="D33" s="67"/>
    </row>
    <row r="34" ht="13.5" customHeight="1" spans="1:4">
      <c r="A34" s="67"/>
      <c r="B34" s="67"/>
      <c r="C34" s="67"/>
      <c r="D34" s="67"/>
    </row>
    <row r="35" ht="13.5" customHeight="1" spans="1:4">
      <c r="A35" s="67"/>
      <c r="B35" s="67"/>
      <c r="C35" s="67"/>
      <c r="D35" s="67"/>
    </row>
    <row r="36" ht="13.5" customHeight="1"/>
    <row r="37" ht="20.25" spans="2:2">
      <c r="B37" s="308" t="s">
        <v>1308</v>
      </c>
    </row>
  </sheetData>
  <mergeCells count="2">
    <mergeCell ref="A1:D1"/>
    <mergeCell ref="A2:D35"/>
  </mergeCells>
  <pageMargins left="0.708661417322835" right="0.708661417322835" top="1.37795275590551" bottom="0.748031496062992" header="0.31496062992126" footer="0.31496062992126"/>
  <pageSetup paperSize="9" scale="9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zoomScale="115" zoomScaleNormal="115" topLeftCell="A26" workbookViewId="0">
      <selection activeCell="G19" sqref="G19"/>
    </sheetView>
  </sheetViews>
  <sheetFormatPr defaultColWidth="9" defaultRowHeight="14.25" outlineLevelCol="7"/>
  <cols>
    <col min="1" max="1" width="21.75" style="281" customWidth="1"/>
    <col min="2" max="2" width="11.125" style="281" hidden="1" customWidth="1"/>
    <col min="3" max="3" width="10.875" style="282" customWidth="1"/>
    <col min="4" max="4" width="10.375" style="283" customWidth="1"/>
    <col min="5" max="5" width="24.875" style="281" customWidth="1"/>
    <col min="6" max="6" width="19.625" style="281" hidden="1" customWidth="1"/>
    <col min="7" max="7" width="12" style="282" customWidth="1"/>
    <col min="8" max="8" width="9.25" style="281" customWidth="1"/>
    <col min="9" max="10" width="9" style="281"/>
    <col min="11" max="11" width="9.375" style="281"/>
    <col min="12" max="16384" width="9" style="281"/>
  </cols>
  <sheetData>
    <row r="1" ht="18" customHeight="1" spans="1:8">
      <c r="A1" s="15" t="s">
        <v>1551</v>
      </c>
      <c r="B1" s="15"/>
      <c r="C1" s="177"/>
      <c r="D1" s="15"/>
      <c r="E1" s="15"/>
      <c r="F1" s="15"/>
      <c r="G1" s="177"/>
      <c r="H1" s="15"/>
    </row>
    <row r="2" ht="24" spans="1:8">
      <c r="A2" s="143" t="s">
        <v>1552</v>
      </c>
      <c r="B2" s="143"/>
      <c r="C2" s="178"/>
      <c r="D2" s="143"/>
      <c r="E2" s="143"/>
      <c r="F2" s="143"/>
      <c r="G2" s="178"/>
      <c r="H2" s="143"/>
    </row>
    <row r="3" ht="22.5" spans="1:8">
      <c r="A3" s="284"/>
      <c r="B3" s="284"/>
      <c r="C3" s="285"/>
      <c r="D3" s="286"/>
      <c r="E3" s="284"/>
      <c r="F3" s="284"/>
      <c r="G3" s="304" t="s">
        <v>2</v>
      </c>
      <c r="H3" s="305"/>
    </row>
    <row r="4" ht="18.75" spans="1:8">
      <c r="A4" s="287" t="s">
        <v>3</v>
      </c>
      <c r="B4" s="287" t="s">
        <v>1553</v>
      </c>
      <c r="C4" s="288" t="s">
        <v>64</v>
      </c>
      <c r="D4" s="289" t="s">
        <v>6</v>
      </c>
      <c r="E4" s="287" t="s">
        <v>68</v>
      </c>
      <c r="F4" s="287" t="s">
        <v>1553</v>
      </c>
      <c r="G4" s="288" t="s">
        <v>64</v>
      </c>
      <c r="H4" s="306" t="s">
        <v>6</v>
      </c>
    </row>
    <row r="5" ht="18.75" spans="1:8">
      <c r="A5" s="287" t="s">
        <v>70</v>
      </c>
      <c r="B5" s="290">
        <f t="shared" ref="B5:C5" si="0">SUM(B6,B32)</f>
        <v>3230.211648</v>
      </c>
      <c r="C5" s="291">
        <f t="shared" si="0"/>
        <v>2590.69</v>
      </c>
      <c r="D5" s="292">
        <f t="shared" ref="D5:D41" si="1">(C5-B5)/B5</f>
        <v>-0.197981345400684</v>
      </c>
      <c r="E5" s="287" t="s">
        <v>70</v>
      </c>
      <c r="F5" s="290">
        <f>SUM(F6,F32)</f>
        <v>3230.211548</v>
      </c>
      <c r="G5" s="291">
        <f>SUM(G6,G32)</f>
        <v>2590.69</v>
      </c>
      <c r="H5" s="295">
        <f>(G5-F5)/F5</f>
        <v>-0.197981320572011</v>
      </c>
    </row>
    <row r="6" ht="18.75" spans="1:8">
      <c r="A6" s="293" t="s">
        <v>71</v>
      </c>
      <c r="B6" s="290">
        <f>SUM(B7,B23)</f>
        <v>1003.75</v>
      </c>
      <c r="C6" s="291">
        <f>SUM(C7,C23)</f>
        <v>845</v>
      </c>
      <c r="D6" s="292">
        <f t="shared" si="1"/>
        <v>-0.158156911581569</v>
      </c>
      <c r="E6" s="293" t="s">
        <v>72</v>
      </c>
      <c r="F6" s="290">
        <f>SUM(F7:F31)</f>
        <v>3225.401548</v>
      </c>
      <c r="G6" s="291">
        <f>SUM(G7:G31)</f>
        <v>2590.69</v>
      </c>
      <c r="H6" s="295">
        <f>(G6-F6)/F6</f>
        <v>-0.196785280392009</v>
      </c>
    </row>
    <row r="7" spans="1:8">
      <c r="A7" s="193" t="s">
        <v>73</v>
      </c>
      <c r="B7" s="294">
        <f>SUM(B8:B22)</f>
        <v>983.75</v>
      </c>
      <c r="C7" s="294">
        <f>SUM(C8:C22)</f>
        <v>815</v>
      </c>
      <c r="D7" s="295">
        <f t="shared" si="1"/>
        <v>-0.1715374841169</v>
      </c>
      <c r="E7" s="193" t="s">
        <v>74</v>
      </c>
      <c r="F7" s="307">
        <v>1126.224661</v>
      </c>
      <c r="G7" s="307">
        <v>1124.35</v>
      </c>
      <c r="H7" s="295">
        <f>(G7-F7)/F7</f>
        <v>-0.00166455332130226</v>
      </c>
    </row>
    <row r="8" spans="1:8">
      <c r="A8" s="193" t="s">
        <v>75</v>
      </c>
      <c r="B8" s="296">
        <v>308.81</v>
      </c>
      <c r="C8" s="296">
        <v>219.03</v>
      </c>
      <c r="D8" s="295">
        <f t="shared" si="1"/>
        <v>-0.290728927172048</v>
      </c>
      <c r="E8" s="193" t="s">
        <v>76</v>
      </c>
      <c r="F8" s="294"/>
      <c r="G8" s="294"/>
      <c r="H8" s="295"/>
    </row>
    <row r="9" spans="1:8">
      <c r="A9" s="193" t="s">
        <v>77</v>
      </c>
      <c r="B9" s="296">
        <v>208.89</v>
      </c>
      <c r="C9" s="296">
        <v>197.34</v>
      </c>
      <c r="D9" s="295">
        <f t="shared" si="1"/>
        <v>-0.0552922590837282</v>
      </c>
      <c r="E9" s="193" t="s">
        <v>78</v>
      </c>
      <c r="F9" s="294">
        <v>6.8567</v>
      </c>
      <c r="G9" s="294">
        <v>5</v>
      </c>
      <c r="H9" s="295">
        <f>(G9-F9)/F9</f>
        <v>-0.270786238277889</v>
      </c>
    </row>
    <row r="10" spans="1:8">
      <c r="A10" s="193" t="s">
        <v>79</v>
      </c>
      <c r="B10" s="296">
        <v>45.85</v>
      </c>
      <c r="C10" s="296">
        <v>17.87</v>
      </c>
      <c r="D10" s="295">
        <f t="shared" si="1"/>
        <v>-0.610250817884406</v>
      </c>
      <c r="E10" s="193" t="s">
        <v>80</v>
      </c>
      <c r="F10" s="294"/>
      <c r="G10" s="294"/>
      <c r="H10" s="295"/>
    </row>
    <row r="11" spans="1:8">
      <c r="A11" s="193" t="s">
        <v>81</v>
      </c>
      <c r="B11" s="296">
        <v>38.6</v>
      </c>
      <c r="C11" s="296">
        <v>150</v>
      </c>
      <c r="D11" s="295">
        <f t="shared" si="1"/>
        <v>2.8860103626943</v>
      </c>
      <c r="E11" s="193" t="s">
        <v>82</v>
      </c>
      <c r="F11" s="294"/>
      <c r="G11" s="294"/>
      <c r="H11" s="295"/>
    </row>
    <row r="12" spans="1:8">
      <c r="A12" s="193" t="s">
        <v>83</v>
      </c>
      <c r="B12" s="296">
        <v>81.35</v>
      </c>
      <c r="C12" s="296">
        <v>53.93</v>
      </c>
      <c r="D12" s="295">
        <f t="shared" si="1"/>
        <v>-0.337062077443147</v>
      </c>
      <c r="E12" s="193" t="s">
        <v>84</v>
      </c>
      <c r="F12" s="294"/>
      <c r="G12" s="294"/>
      <c r="H12" s="295"/>
    </row>
    <row r="13" spans="1:8">
      <c r="A13" s="193" t="s">
        <v>85</v>
      </c>
      <c r="B13" s="296">
        <v>76.47</v>
      </c>
      <c r="C13" s="296">
        <v>41.67</v>
      </c>
      <c r="D13" s="295">
        <f t="shared" si="1"/>
        <v>-0.455080423695567</v>
      </c>
      <c r="E13" s="193" t="s">
        <v>86</v>
      </c>
      <c r="F13" s="294">
        <v>72.117415</v>
      </c>
      <c r="G13" s="294">
        <v>75.09</v>
      </c>
      <c r="H13" s="295">
        <f t="shared" ref="H13:H19" si="2">(G13-F13)/F13</f>
        <v>0.0412186848350015</v>
      </c>
    </row>
    <row r="14" spans="1:8">
      <c r="A14" s="193" t="s">
        <v>87</v>
      </c>
      <c r="B14" s="296">
        <v>61.65</v>
      </c>
      <c r="C14" s="296">
        <v>36.8</v>
      </c>
      <c r="D14" s="295">
        <f t="shared" si="1"/>
        <v>-0.403081914030819</v>
      </c>
      <c r="E14" s="193" t="s">
        <v>88</v>
      </c>
      <c r="F14" s="294">
        <v>430.673725</v>
      </c>
      <c r="G14" s="294">
        <v>373.93</v>
      </c>
      <c r="H14" s="295">
        <f t="shared" si="2"/>
        <v>-0.131755716000552</v>
      </c>
    </row>
    <row r="15" spans="1:8">
      <c r="A15" s="193" t="s">
        <v>89</v>
      </c>
      <c r="B15" s="296">
        <v>116.15</v>
      </c>
      <c r="C15" s="296">
        <v>55.51</v>
      </c>
      <c r="D15" s="295">
        <f t="shared" si="1"/>
        <v>-0.522083512699096</v>
      </c>
      <c r="E15" s="193" t="s">
        <v>90</v>
      </c>
      <c r="F15" s="307">
        <v>154.798004</v>
      </c>
      <c r="G15" s="307">
        <v>78.51</v>
      </c>
      <c r="H15" s="295">
        <f t="shared" si="2"/>
        <v>-0.492822917794211</v>
      </c>
    </row>
    <row r="16" spans="1:8">
      <c r="A16" s="193" t="s">
        <v>91</v>
      </c>
      <c r="B16" s="296">
        <v>25.61</v>
      </c>
      <c r="C16" s="296">
        <v>1.76</v>
      </c>
      <c r="D16" s="295">
        <f t="shared" si="1"/>
        <v>-0.931276844982429</v>
      </c>
      <c r="E16" s="193" t="s">
        <v>92</v>
      </c>
      <c r="F16" s="294">
        <v>19.289934</v>
      </c>
      <c r="G16" s="294"/>
      <c r="H16" s="295">
        <f t="shared" si="2"/>
        <v>-1</v>
      </c>
    </row>
    <row r="17" spans="1:8">
      <c r="A17" s="193" t="s">
        <v>93</v>
      </c>
      <c r="B17" s="296"/>
      <c r="C17" s="296">
        <v>7.7</v>
      </c>
      <c r="D17" s="295">
        <v>1</v>
      </c>
      <c r="E17" s="193" t="s">
        <v>94</v>
      </c>
      <c r="F17" s="294">
        <v>294.334495</v>
      </c>
      <c r="G17" s="294">
        <v>180.88</v>
      </c>
      <c r="H17" s="295">
        <f t="shared" si="2"/>
        <v>-0.385461089091851</v>
      </c>
    </row>
    <row r="18" spans="1:8">
      <c r="A18" s="193" t="s">
        <v>95</v>
      </c>
      <c r="B18" s="296">
        <v>13.69</v>
      </c>
      <c r="C18" s="296">
        <v>26.7</v>
      </c>
      <c r="D18" s="295">
        <f t="shared" si="1"/>
        <v>0.950328707085464</v>
      </c>
      <c r="E18" s="193" t="s">
        <v>96</v>
      </c>
      <c r="F18" s="294">
        <v>583.054251</v>
      </c>
      <c r="G18" s="294">
        <v>487.65</v>
      </c>
      <c r="H18" s="295">
        <f t="shared" si="2"/>
        <v>-0.163628428806362</v>
      </c>
    </row>
    <row r="19" spans="1:8">
      <c r="A19" s="193" t="s">
        <v>97</v>
      </c>
      <c r="B19" s="296">
        <v>6.68</v>
      </c>
      <c r="C19" s="296">
        <v>6.69</v>
      </c>
      <c r="D19" s="295">
        <f t="shared" si="1"/>
        <v>0.00149700598802405</v>
      </c>
      <c r="E19" s="193" t="s">
        <v>98</v>
      </c>
      <c r="F19" s="294">
        <v>108.194052</v>
      </c>
      <c r="G19" s="294"/>
      <c r="H19" s="295">
        <f t="shared" si="2"/>
        <v>-1</v>
      </c>
    </row>
    <row r="20" spans="1:8">
      <c r="A20" s="193" t="s">
        <v>99</v>
      </c>
      <c r="B20" s="297"/>
      <c r="C20" s="294"/>
      <c r="D20" s="295"/>
      <c r="E20" s="193" t="s">
        <v>100</v>
      </c>
      <c r="F20" s="294"/>
      <c r="G20" s="294"/>
      <c r="H20" s="295"/>
    </row>
    <row r="21" spans="1:8">
      <c r="A21" s="298"/>
      <c r="B21" s="298"/>
      <c r="C21" s="299"/>
      <c r="D21" s="295"/>
      <c r="E21" s="193" t="s">
        <v>101</v>
      </c>
      <c r="F21" s="294"/>
      <c r="G21" s="294"/>
      <c r="H21" s="295"/>
    </row>
    <row r="22" spans="1:8">
      <c r="A22" s="298"/>
      <c r="B22" s="298"/>
      <c r="C22" s="299"/>
      <c r="D22" s="295"/>
      <c r="E22" s="193" t="s">
        <v>102</v>
      </c>
      <c r="F22" s="294"/>
      <c r="G22" s="294"/>
      <c r="H22" s="295"/>
    </row>
    <row r="23" spans="1:8">
      <c r="A23" s="193" t="s">
        <v>103</v>
      </c>
      <c r="B23" s="294">
        <f>SUM(B24:B31)</f>
        <v>20</v>
      </c>
      <c r="C23" s="294">
        <f>SUM(C24:C31)</f>
        <v>30</v>
      </c>
      <c r="D23" s="295">
        <f t="shared" si="1"/>
        <v>0.5</v>
      </c>
      <c r="E23" s="167" t="s">
        <v>104</v>
      </c>
      <c r="F23" s="294"/>
      <c r="G23" s="294"/>
      <c r="H23" s="295"/>
    </row>
    <row r="24" spans="1:8">
      <c r="A24" s="193" t="s">
        <v>105</v>
      </c>
      <c r="B24" s="193"/>
      <c r="C24" s="294"/>
      <c r="D24" s="295"/>
      <c r="E24" s="193" t="s">
        <v>106</v>
      </c>
      <c r="F24" s="294"/>
      <c r="G24" s="294"/>
      <c r="H24" s="295"/>
    </row>
    <row r="25" spans="1:8">
      <c r="A25" s="193" t="s">
        <v>107</v>
      </c>
      <c r="B25" s="294">
        <v>20</v>
      </c>
      <c r="C25" s="294">
        <v>15.6</v>
      </c>
      <c r="D25" s="295">
        <f t="shared" si="1"/>
        <v>-0.22</v>
      </c>
      <c r="E25" s="193" t="s">
        <v>108</v>
      </c>
      <c r="F25" s="307">
        <v>217.060084</v>
      </c>
      <c r="G25" s="307">
        <v>115.28</v>
      </c>
      <c r="H25" s="295">
        <f>(G25-F25)/F25</f>
        <v>-0.468902813103122</v>
      </c>
    </row>
    <row r="26" spans="1:8">
      <c r="A26" s="193" t="s">
        <v>109</v>
      </c>
      <c r="B26" s="193"/>
      <c r="C26" s="294"/>
      <c r="D26" s="295"/>
      <c r="E26" s="193" t="s">
        <v>110</v>
      </c>
      <c r="F26" s="294"/>
      <c r="G26" s="294"/>
      <c r="H26" s="295"/>
    </row>
    <row r="27" ht="25.5" spans="1:8">
      <c r="A27" s="300" t="s">
        <v>1554</v>
      </c>
      <c r="B27" s="300"/>
      <c r="C27" s="294">
        <v>1.4</v>
      </c>
      <c r="D27" s="295"/>
      <c r="E27" s="193" t="s">
        <v>112</v>
      </c>
      <c r="F27" s="294">
        <v>111.394268</v>
      </c>
      <c r="G27" s="294"/>
      <c r="H27" s="295">
        <f>(G27-F27)/F27</f>
        <v>-1</v>
      </c>
    </row>
    <row r="28" spans="1:8">
      <c r="A28" s="301" t="s">
        <v>1555</v>
      </c>
      <c r="B28" s="301"/>
      <c r="C28" s="294"/>
      <c r="D28" s="295"/>
      <c r="E28" s="193" t="s">
        <v>114</v>
      </c>
      <c r="F28" s="294">
        <v>15</v>
      </c>
      <c r="G28" s="294">
        <v>15</v>
      </c>
      <c r="H28" s="295">
        <f>(G28-F28)/F28</f>
        <v>0</v>
      </c>
    </row>
    <row r="29" spans="1:8">
      <c r="A29" s="193" t="s">
        <v>117</v>
      </c>
      <c r="B29" s="193"/>
      <c r="C29" s="294">
        <v>13</v>
      </c>
      <c r="D29" s="295"/>
      <c r="E29" s="193" t="s">
        <v>116</v>
      </c>
      <c r="F29" s="294">
        <v>86.403959</v>
      </c>
      <c r="G29" s="294">
        <v>135</v>
      </c>
      <c r="H29" s="295">
        <f>(G29-F29)/F29</f>
        <v>0.562428406781685</v>
      </c>
    </row>
    <row r="30" spans="1:8">
      <c r="A30" s="298"/>
      <c r="B30" s="298"/>
      <c r="C30" s="299"/>
      <c r="D30" s="295"/>
      <c r="E30" s="193" t="s">
        <v>118</v>
      </c>
      <c r="F30" s="294"/>
      <c r="G30" s="294"/>
      <c r="H30" s="295"/>
    </row>
    <row r="31" spans="1:8">
      <c r="A31" s="298"/>
      <c r="B31" s="298"/>
      <c r="C31" s="299"/>
      <c r="D31" s="295"/>
      <c r="E31" s="193" t="s">
        <v>119</v>
      </c>
      <c r="F31" s="294"/>
      <c r="G31" s="294"/>
      <c r="H31" s="295"/>
    </row>
    <row r="32" ht="18.75" spans="1:8">
      <c r="A32" s="293" t="s">
        <v>120</v>
      </c>
      <c r="B32" s="290">
        <f>SUM(B33,B34,B35,B36,B37,B41)</f>
        <v>2226.461648</v>
      </c>
      <c r="C32" s="291">
        <f>SUM(C33,C34,C35,C36,C37,C41)</f>
        <v>1745.69</v>
      </c>
      <c r="D32" s="292">
        <f t="shared" si="1"/>
        <v>-0.215935292858905</v>
      </c>
      <c r="E32" s="293" t="s">
        <v>121</v>
      </c>
      <c r="F32" s="290">
        <f>SUM(F33,F34,F35,F38,F41)</f>
        <v>4.81</v>
      </c>
      <c r="G32" s="291">
        <f>SUM(G33,G34,G35,G38,G41)</f>
        <v>0</v>
      </c>
      <c r="H32" s="295">
        <f>(G32-F32)/F32</f>
        <v>-1</v>
      </c>
    </row>
    <row r="33" spans="1:8">
      <c r="A33" s="193" t="s">
        <v>122</v>
      </c>
      <c r="B33" s="302">
        <v>1745.69</v>
      </c>
      <c r="C33" s="302">
        <v>1745.69</v>
      </c>
      <c r="D33" s="295">
        <f t="shared" si="1"/>
        <v>0</v>
      </c>
      <c r="E33" s="193" t="s">
        <v>123</v>
      </c>
      <c r="F33" s="307">
        <v>4.81</v>
      </c>
      <c r="G33" s="307"/>
      <c r="H33" s="295">
        <f>(G33-F33)/F33</f>
        <v>-1</v>
      </c>
    </row>
    <row r="34" spans="1:8">
      <c r="A34" s="193" t="s">
        <v>124</v>
      </c>
      <c r="B34" s="302"/>
      <c r="C34" s="302"/>
      <c r="D34" s="295"/>
      <c r="E34" s="193" t="s">
        <v>125</v>
      </c>
      <c r="F34" s="193"/>
      <c r="G34" s="294"/>
      <c r="H34" s="295"/>
    </row>
    <row r="35" spans="1:8">
      <c r="A35" s="193" t="s">
        <v>126</v>
      </c>
      <c r="B35" s="294"/>
      <c r="C35" s="294"/>
      <c r="D35" s="295"/>
      <c r="E35" s="193" t="s">
        <v>127</v>
      </c>
      <c r="F35" s="193"/>
      <c r="G35" s="294"/>
      <c r="H35" s="295"/>
    </row>
    <row r="36" spans="1:8">
      <c r="A36" s="193" t="s">
        <v>128</v>
      </c>
      <c r="B36" s="302"/>
      <c r="C36" s="302"/>
      <c r="D36" s="295"/>
      <c r="E36" s="193" t="s">
        <v>1556</v>
      </c>
      <c r="F36" s="193"/>
      <c r="G36" s="294"/>
      <c r="H36" s="295"/>
    </row>
    <row r="37" spans="1:8">
      <c r="A37" s="193" t="s">
        <v>1557</v>
      </c>
      <c r="B37" s="302"/>
      <c r="C37" s="302"/>
      <c r="D37" s="295"/>
      <c r="E37" s="193" t="s">
        <v>1558</v>
      </c>
      <c r="F37" s="193"/>
      <c r="G37" s="294"/>
      <c r="H37" s="295"/>
    </row>
    <row r="38" spans="1:8">
      <c r="A38" s="193" t="s">
        <v>132</v>
      </c>
      <c r="B38" s="302"/>
      <c r="C38" s="302"/>
      <c r="D38" s="295"/>
      <c r="E38" s="193" t="s">
        <v>1559</v>
      </c>
      <c r="F38" s="193"/>
      <c r="G38" s="302"/>
      <c r="H38" s="295"/>
    </row>
    <row r="39" spans="1:8">
      <c r="A39" s="193" t="s">
        <v>134</v>
      </c>
      <c r="B39" s="302"/>
      <c r="C39" s="302"/>
      <c r="D39" s="295"/>
      <c r="E39" s="193" t="s">
        <v>137</v>
      </c>
      <c r="F39" s="193"/>
      <c r="G39" s="294"/>
      <c r="H39" s="295"/>
    </row>
    <row r="40" spans="1:8">
      <c r="A40" s="193" t="s">
        <v>1560</v>
      </c>
      <c r="B40" s="302"/>
      <c r="C40" s="302"/>
      <c r="D40" s="295"/>
      <c r="E40" s="193" t="s">
        <v>139</v>
      </c>
      <c r="F40" s="193"/>
      <c r="G40" s="294"/>
      <c r="H40" s="295"/>
    </row>
    <row r="41" spans="1:8">
      <c r="A41" s="193" t="s">
        <v>1561</v>
      </c>
      <c r="B41" s="302">
        <v>480.771648</v>
      </c>
      <c r="C41" s="302"/>
      <c r="D41" s="295">
        <f t="shared" si="1"/>
        <v>-1</v>
      </c>
      <c r="E41" s="193" t="s">
        <v>1562</v>
      </c>
      <c r="F41" s="193"/>
      <c r="G41" s="294"/>
      <c r="H41" s="295"/>
    </row>
    <row r="42" ht="53.25" customHeight="1" spans="1:8">
      <c r="A42" s="237" t="s">
        <v>1563</v>
      </c>
      <c r="B42" s="237"/>
      <c r="C42" s="303"/>
      <c r="D42" s="237"/>
      <c r="E42" s="237"/>
      <c r="F42" s="237"/>
      <c r="G42" s="303"/>
      <c r="H42" s="237"/>
    </row>
  </sheetData>
  <mergeCells count="4">
    <mergeCell ref="A1:H1"/>
    <mergeCell ref="A2:H2"/>
    <mergeCell ref="G3:H3"/>
    <mergeCell ref="A42:H42"/>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25" outlineLevelCol="3"/>
  <cols>
    <col min="1" max="3" width="20.625" style="171" customWidth="1"/>
    <col min="4" max="4" width="24.875" style="171" customWidth="1"/>
    <col min="5" max="5" width="28.875" style="171" customWidth="1"/>
    <col min="6" max="16384" width="9" style="171"/>
  </cols>
  <sheetData>
    <row r="1" s="277" customFormat="1" ht="30.95" customHeight="1" spans="1:4">
      <c r="A1" s="278" t="s">
        <v>1564</v>
      </c>
      <c r="B1" s="278"/>
      <c r="C1" s="278"/>
      <c r="D1" s="278"/>
    </row>
    <row r="2" s="277" customFormat="1" ht="47.25" customHeight="1" spans="1:4">
      <c r="A2" s="279" t="s">
        <v>1565</v>
      </c>
      <c r="B2" s="280"/>
      <c r="C2" s="280"/>
      <c r="D2" s="280"/>
    </row>
    <row r="3" s="277" customFormat="1" ht="11.25" customHeight="1" spans="1:4">
      <c r="A3" s="280"/>
      <c r="B3" s="280"/>
      <c r="C3" s="280"/>
      <c r="D3" s="280"/>
    </row>
    <row r="4" ht="11.25" customHeight="1" spans="1:4">
      <c r="A4" s="280"/>
      <c r="B4" s="280"/>
      <c r="C4" s="280"/>
      <c r="D4" s="280"/>
    </row>
    <row r="5" ht="11.25" customHeight="1" spans="1:4">
      <c r="A5" s="280"/>
      <c r="B5" s="280"/>
      <c r="C5" s="280"/>
      <c r="D5" s="280"/>
    </row>
    <row r="6" ht="11.25" customHeight="1" spans="1:4">
      <c r="A6" s="280"/>
      <c r="B6" s="280"/>
      <c r="C6" s="280"/>
      <c r="D6" s="280"/>
    </row>
    <row r="7" ht="11.25" customHeight="1" spans="1:4">
      <c r="A7" s="280"/>
      <c r="B7" s="280"/>
      <c r="C7" s="280"/>
      <c r="D7" s="280"/>
    </row>
    <row r="8" ht="11.25" customHeight="1" spans="1:4">
      <c r="A8" s="280"/>
      <c r="B8" s="280"/>
      <c r="C8" s="280"/>
      <c r="D8" s="280"/>
    </row>
    <row r="9" ht="11.25" customHeight="1" spans="1:4">
      <c r="A9" s="280"/>
      <c r="B9" s="280"/>
      <c r="C9" s="280"/>
      <c r="D9" s="280"/>
    </row>
    <row r="10" ht="11.25" customHeight="1" spans="1:4">
      <c r="A10" s="280"/>
      <c r="B10" s="280"/>
      <c r="C10" s="280"/>
      <c r="D10" s="280"/>
    </row>
    <row r="11" ht="11.25" customHeight="1" spans="1:4">
      <c r="A11" s="280"/>
      <c r="B11" s="280"/>
      <c r="C11" s="280"/>
      <c r="D11" s="280"/>
    </row>
    <row r="12" ht="11.25" customHeight="1" spans="1:4">
      <c r="A12" s="280"/>
      <c r="B12" s="280"/>
      <c r="C12" s="280"/>
      <c r="D12" s="280"/>
    </row>
    <row r="13" ht="11.25" customHeight="1" spans="1:4">
      <c r="A13" s="280"/>
      <c r="B13" s="280"/>
      <c r="C13" s="280"/>
      <c r="D13" s="280"/>
    </row>
    <row r="14" ht="11.25" customHeight="1" spans="1:4">
      <c r="A14" s="280"/>
      <c r="B14" s="280"/>
      <c r="C14" s="280"/>
      <c r="D14" s="280"/>
    </row>
    <row r="15" ht="11.25" customHeight="1" spans="1:4">
      <c r="A15" s="280"/>
      <c r="B15" s="280"/>
      <c r="C15" s="280"/>
      <c r="D15" s="280"/>
    </row>
    <row r="16" ht="11.25" customHeight="1" spans="1:4">
      <c r="A16" s="280"/>
      <c r="B16" s="280"/>
      <c r="C16" s="280"/>
      <c r="D16" s="280"/>
    </row>
    <row r="17" ht="11.25" customHeight="1" spans="1:4">
      <c r="A17" s="280"/>
      <c r="B17" s="280"/>
      <c r="C17" s="280"/>
      <c r="D17" s="280"/>
    </row>
    <row r="18" ht="11.25" customHeight="1" spans="1:4">
      <c r="A18" s="280"/>
      <c r="B18" s="280"/>
      <c r="C18" s="280"/>
      <c r="D18" s="280"/>
    </row>
    <row r="19" ht="11.25" customHeight="1" spans="1:4">
      <c r="A19" s="280"/>
      <c r="B19" s="280"/>
      <c r="C19" s="280"/>
      <c r="D19" s="280"/>
    </row>
    <row r="20" ht="11.25" customHeight="1" spans="1:4">
      <c r="A20" s="280"/>
      <c r="B20" s="280"/>
      <c r="C20" s="280"/>
      <c r="D20" s="280"/>
    </row>
    <row r="21" ht="11.25" customHeight="1" spans="1:4">
      <c r="A21" s="280"/>
      <c r="B21" s="280"/>
      <c r="C21" s="280"/>
      <c r="D21" s="280"/>
    </row>
    <row r="22" ht="11.25" customHeight="1" spans="1:4">
      <c r="A22" s="280"/>
      <c r="B22" s="280"/>
      <c r="C22" s="280"/>
      <c r="D22" s="280"/>
    </row>
    <row r="23" ht="11.25" customHeight="1" spans="1:4">
      <c r="A23" s="280"/>
      <c r="B23" s="280"/>
      <c r="C23" s="280"/>
      <c r="D23" s="280"/>
    </row>
    <row r="24" ht="13.5" customHeight="1" spans="1:4">
      <c r="A24" s="280"/>
      <c r="B24" s="280"/>
      <c r="C24" s="280"/>
      <c r="D24" s="280"/>
    </row>
    <row r="25" ht="13.5" customHeight="1" spans="1:4">
      <c r="A25" s="280"/>
      <c r="B25" s="280"/>
      <c r="C25" s="280"/>
      <c r="D25" s="280"/>
    </row>
    <row r="26" ht="13.5" customHeight="1" spans="1:4">
      <c r="A26" s="280"/>
      <c r="B26" s="280"/>
      <c r="C26" s="280"/>
      <c r="D26" s="280"/>
    </row>
    <row r="27" ht="13.5" customHeight="1" spans="1:4">
      <c r="A27" s="280"/>
      <c r="B27" s="280"/>
      <c r="C27" s="280"/>
      <c r="D27" s="280"/>
    </row>
    <row r="28" ht="13.5" customHeight="1" spans="1:4">
      <c r="A28" s="280"/>
      <c r="B28" s="280"/>
      <c r="C28" s="280"/>
      <c r="D28" s="280"/>
    </row>
    <row r="29" ht="13.5" customHeight="1" spans="1:4">
      <c r="A29" s="280"/>
      <c r="B29" s="280"/>
      <c r="C29" s="280"/>
      <c r="D29" s="280"/>
    </row>
    <row r="30" ht="13.5" customHeight="1" spans="1:4">
      <c r="A30" s="280"/>
      <c r="B30" s="280"/>
      <c r="C30" s="280"/>
      <c r="D30" s="280"/>
    </row>
    <row r="31" ht="13.5" customHeight="1" spans="1:4">
      <c r="A31" s="280"/>
      <c r="B31" s="280"/>
      <c r="C31" s="280"/>
      <c r="D31" s="280"/>
    </row>
    <row r="32" ht="13.5" customHeight="1" spans="1:4">
      <c r="A32" s="280"/>
      <c r="B32" s="280"/>
      <c r="C32" s="280"/>
      <c r="D32" s="280"/>
    </row>
    <row r="33" ht="13.5" customHeight="1" spans="1:4">
      <c r="A33" s="280"/>
      <c r="B33" s="280"/>
      <c r="C33" s="280"/>
      <c r="D33" s="280"/>
    </row>
    <row r="34" ht="13.5" customHeight="1" spans="1:4">
      <c r="A34" s="280"/>
      <c r="B34" s="280"/>
      <c r="C34" s="280"/>
      <c r="D34" s="280"/>
    </row>
    <row r="35" ht="24" customHeight="1" spans="1:4">
      <c r="A35" s="280"/>
      <c r="B35" s="280"/>
      <c r="C35" s="280"/>
      <c r="D35" s="280"/>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60"/>
  <sheetViews>
    <sheetView workbookViewId="0">
      <selection activeCell="G8" sqref="G8"/>
    </sheetView>
  </sheetViews>
  <sheetFormatPr defaultColWidth="9" defaultRowHeight="15.75" outlineLevelCol="2"/>
  <cols>
    <col min="1" max="1" width="13.25" style="253" customWidth="1"/>
    <col min="2" max="2" width="33.875" style="253" customWidth="1"/>
    <col min="3" max="3" width="20.5" style="253" customWidth="1"/>
    <col min="4" max="16376" width="9" style="253"/>
    <col min="16377" max="16384" width="9" style="269"/>
  </cols>
  <sheetData>
    <row r="1" s="253" customFormat="1" ht="18" spans="1:3">
      <c r="A1" s="270" t="s">
        <v>1566</v>
      </c>
      <c r="B1" s="270"/>
      <c r="C1" s="270"/>
    </row>
    <row r="2" s="253" customFormat="1" ht="30" customHeight="1" spans="1:3">
      <c r="A2" s="271" t="s">
        <v>1567</v>
      </c>
      <c r="B2" s="271"/>
      <c r="C2" s="271"/>
    </row>
    <row r="3" s="253" customFormat="1" ht="22.7" customHeight="1" spans="1:3">
      <c r="A3" s="272"/>
      <c r="B3" s="273" t="s">
        <v>2</v>
      </c>
      <c r="C3" s="273"/>
    </row>
    <row r="4" s="253" customFormat="1" ht="22.7" customHeight="1" spans="1:3">
      <c r="A4" s="274" t="s">
        <v>1568</v>
      </c>
      <c r="B4" s="274" t="s">
        <v>1569</v>
      </c>
      <c r="C4" s="274" t="s">
        <v>1570</v>
      </c>
    </row>
    <row r="5" s="253" customFormat="1" ht="22.7" customHeight="1" spans="1:3">
      <c r="A5" s="263" t="s">
        <v>1571</v>
      </c>
      <c r="B5" s="263"/>
      <c r="C5" s="262">
        <v>2590.69</v>
      </c>
    </row>
    <row r="6" s="253" customFormat="1" ht="22.7" customHeight="1" spans="1:3">
      <c r="A6" s="263" t="s">
        <v>1572</v>
      </c>
      <c r="B6" s="263" t="s">
        <v>34</v>
      </c>
      <c r="C6" s="262">
        <v>1124.35</v>
      </c>
    </row>
    <row r="7" s="253" customFormat="1" ht="22.7" customHeight="1" spans="1:3">
      <c r="A7" s="263" t="s">
        <v>1573</v>
      </c>
      <c r="B7" s="263" t="s">
        <v>1574</v>
      </c>
      <c r="C7" s="262">
        <v>6</v>
      </c>
    </row>
    <row r="8" s="253" customFormat="1" ht="22.7" customHeight="1" spans="1:3">
      <c r="A8" s="275" t="s">
        <v>1575</v>
      </c>
      <c r="B8" s="264" t="s">
        <v>1576</v>
      </c>
      <c r="C8" s="262">
        <v>6</v>
      </c>
    </row>
    <row r="9" s="253" customFormat="1" ht="22.7" customHeight="1" spans="1:3">
      <c r="A9" s="263" t="s">
        <v>1577</v>
      </c>
      <c r="B9" s="263" t="s">
        <v>1578</v>
      </c>
      <c r="C9" s="262">
        <v>964.54</v>
      </c>
    </row>
    <row r="10" s="253" customFormat="1" ht="22.7" customHeight="1" spans="1:3">
      <c r="A10" s="263" t="s">
        <v>1579</v>
      </c>
      <c r="B10" s="263" t="s">
        <v>1580</v>
      </c>
      <c r="C10" s="262">
        <v>686.33</v>
      </c>
    </row>
    <row r="11" s="253" customFormat="1" ht="22.7" customHeight="1" spans="1:3">
      <c r="A11" s="263" t="s">
        <v>1581</v>
      </c>
      <c r="B11" s="263" t="s">
        <v>1582</v>
      </c>
      <c r="C11" s="262">
        <v>278.21</v>
      </c>
    </row>
    <row r="12" s="253" customFormat="1" ht="22.7" customHeight="1" spans="1:3">
      <c r="A12" s="263" t="s">
        <v>1583</v>
      </c>
      <c r="B12" s="263" t="s">
        <v>1584</v>
      </c>
      <c r="C12" s="262">
        <v>89</v>
      </c>
    </row>
    <row r="13" s="253" customFormat="1" ht="22.7" customHeight="1" spans="1:3">
      <c r="A13" s="263" t="s">
        <v>1585</v>
      </c>
      <c r="B13" s="263" t="s">
        <v>1580</v>
      </c>
      <c r="C13" s="262">
        <v>89</v>
      </c>
    </row>
    <row r="14" s="253" customFormat="1" ht="22.7" customHeight="1" spans="1:3">
      <c r="A14" s="263" t="s">
        <v>1586</v>
      </c>
      <c r="B14" s="263" t="s">
        <v>1587</v>
      </c>
      <c r="C14" s="262">
        <v>34.81</v>
      </c>
    </row>
    <row r="15" s="253" customFormat="1" ht="22.7" customHeight="1" spans="1:3">
      <c r="A15" s="263" t="s">
        <v>1588</v>
      </c>
      <c r="B15" s="263" t="s">
        <v>1589</v>
      </c>
      <c r="C15" s="262">
        <v>34.81</v>
      </c>
    </row>
    <row r="16" s="253" customFormat="1" ht="22.7" customHeight="1" spans="1:3">
      <c r="A16" s="263" t="s">
        <v>1590</v>
      </c>
      <c r="B16" s="264" t="s">
        <v>1591</v>
      </c>
      <c r="C16" s="262">
        <v>30</v>
      </c>
    </row>
    <row r="17" s="253" customFormat="1" ht="22.7" customHeight="1" spans="1:3">
      <c r="A17" s="264" t="s">
        <v>1592</v>
      </c>
      <c r="B17" s="264" t="s">
        <v>1593</v>
      </c>
      <c r="C17" s="262">
        <v>30</v>
      </c>
    </row>
    <row r="18" s="253" customFormat="1" ht="22.7" customHeight="1" spans="1:3">
      <c r="A18" s="263" t="s">
        <v>1594</v>
      </c>
      <c r="B18" s="263" t="s">
        <v>36</v>
      </c>
      <c r="C18" s="262">
        <v>5</v>
      </c>
    </row>
    <row r="19" s="253" customFormat="1" ht="22.7" customHeight="1" spans="1:3">
      <c r="A19" s="263" t="s">
        <v>1595</v>
      </c>
      <c r="B19" s="263" t="s">
        <v>1596</v>
      </c>
      <c r="C19" s="262">
        <v>5</v>
      </c>
    </row>
    <row r="20" s="253" customFormat="1" ht="22.7" customHeight="1" spans="1:3">
      <c r="A20" s="263" t="s">
        <v>1597</v>
      </c>
      <c r="B20" s="263" t="s">
        <v>1598</v>
      </c>
      <c r="C20" s="262">
        <v>5</v>
      </c>
    </row>
    <row r="21" s="253" customFormat="1" ht="22.7" customHeight="1" spans="1:3">
      <c r="A21" s="263" t="s">
        <v>1599</v>
      </c>
      <c r="B21" s="263" t="s">
        <v>40</v>
      </c>
      <c r="C21" s="262">
        <v>75.09</v>
      </c>
    </row>
    <row r="22" s="253" customFormat="1" ht="22.7" customHeight="1" spans="1:3">
      <c r="A22" s="263" t="s">
        <v>1600</v>
      </c>
      <c r="B22" s="263" t="s">
        <v>1601</v>
      </c>
      <c r="C22" s="262">
        <v>75.09</v>
      </c>
    </row>
    <row r="23" s="253" customFormat="1" ht="22.7" customHeight="1" spans="1:3">
      <c r="A23" s="263" t="s">
        <v>1602</v>
      </c>
      <c r="B23" s="263" t="s">
        <v>1603</v>
      </c>
      <c r="C23" s="262">
        <v>75.09</v>
      </c>
    </row>
    <row r="24" s="253" customFormat="1" ht="22.7" customHeight="1" spans="1:3">
      <c r="A24" s="263" t="s">
        <v>1604</v>
      </c>
      <c r="B24" s="263" t="s">
        <v>41</v>
      </c>
      <c r="C24" s="262">
        <v>373.93</v>
      </c>
    </row>
    <row r="25" s="253" customFormat="1" ht="22.7" customHeight="1" spans="1:3">
      <c r="A25" s="263" t="s">
        <v>1605</v>
      </c>
      <c r="B25" s="263" t="s">
        <v>1606</v>
      </c>
      <c r="C25" s="262">
        <v>71.89</v>
      </c>
    </row>
    <row r="26" s="253" customFormat="1" ht="22.7" customHeight="1" spans="1:3">
      <c r="A26" s="263" t="s">
        <v>1607</v>
      </c>
      <c r="B26" s="263" t="s">
        <v>1608</v>
      </c>
      <c r="C26" s="262">
        <v>71.89</v>
      </c>
    </row>
    <row r="27" s="253" customFormat="1" ht="22.7" customHeight="1" spans="1:3">
      <c r="A27" s="263" t="s">
        <v>1609</v>
      </c>
      <c r="B27" s="263" t="s">
        <v>1610</v>
      </c>
      <c r="C27" s="262">
        <v>48.25</v>
      </c>
    </row>
    <row r="28" s="253" customFormat="1" ht="22.7" customHeight="1" spans="1:3">
      <c r="A28" s="263" t="s">
        <v>1611</v>
      </c>
      <c r="B28" s="263" t="s">
        <v>1612</v>
      </c>
      <c r="C28" s="262">
        <v>48.25</v>
      </c>
    </row>
    <row r="29" s="253" customFormat="1" ht="22.7" customHeight="1" spans="1:3">
      <c r="A29" s="263" t="s">
        <v>1613</v>
      </c>
      <c r="B29" s="263" t="s">
        <v>1614</v>
      </c>
      <c r="C29" s="262">
        <v>193.73</v>
      </c>
    </row>
    <row r="30" s="253" customFormat="1" ht="22.7" customHeight="1" spans="1:3">
      <c r="A30" s="263" t="s">
        <v>1615</v>
      </c>
      <c r="B30" s="263" t="s">
        <v>1616</v>
      </c>
      <c r="C30" s="262">
        <v>95.46</v>
      </c>
    </row>
    <row r="31" s="253" customFormat="1" ht="22.7" customHeight="1" spans="1:3">
      <c r="A31" s="263" t="s">
        <v>1617</v>
      </c>
      <c r="B31" s="263" t="s">
        <v>1618</v>
      </c>
      <c r="C31" s="262">
        <v>47.73</v>
      </c>
    </row>
    <row r="32" s="253" customFormat="1" ht="22.7" customHeight="1" spans="1:3">
      <c r="A32" s="263" t="s">
        <v>1619</v>
      </c>
      <c r="B32" s="263" t="s">
        <v>1620</v>
      </c>
      <c r="C32" s="262">
        <v>50.54</v>
      </c>
    </row>
    <row r="33" s="253" customFormat="1" ht="22.7" customHeight="1" spans="1:3">
      <c r="A33" s="263" t="s">
        <v>1621</v>
      </c>
      <c r="B33" s="263" t="s">
        <v>1622</v>
      </c>
      <c r="C33" s="262">
        <v>60.06</v>
      </c>
    </row>
    <row r="34" s="253" customFormat="1" ht="22.7" customHeight="1" spans="1:3">
      <c r="A34" s="263" t="s">
        <v>1623</v>
      </c>
      <c r="B34" s="263" t="s">
        <v>1624</v>
      </c>
      <c r="C34" s="262">
        <v>60.06</v>
      </c>
    </row>
    <row r="35" s="253" customFormat="1" ht="22.7" customHeight="1" spans="1:3">
      <c r="A35" s="263" t="s">
        <v>1625</v>
      </c>
      <c r="B35" s="263" t="s">
        <v>42</v>
      </c>
      <c r="C35" s="262">
        <v>78.51</v>
      </c>
    </row>
    <row r="36" s="253" customFormat="1" ht="22.7" customHeight="1" spans="1:3">
      <c r="A36" s="263" t="s">
        <v>1626</v>
      </c>
      <c r="B36" s="263" t="s">
        <v>1627</v>
      </c>
      <c r="C36" s="262">
        <v>78.51</v>
      </c>
    </row>
    <row r="37" s="253" customFormat="1" ht="22.7" customHeight="1" spans="1:3">
      <c r="A37" s="263" t="s">
        <v>1628</v>
      </c>
      <c r="B37" s="263" t="s">
        <v>1629</v>
      </c>
      <c r="C37" s="262">
        <v>23.6</v>
      </c>
    </row>
    <row r="38" s="253" customFormat="1" ht="22.7" customHeight="1" spans="1:3">
      <c r="A38" s="263" t="s">
        <v>1630</v>
      </c>
      <c r="B38" s="263" t="s">
        <v>1631</v>
      </c>
      <c r="C38" s="262">
        <v>20.32</v>
      </c>
    </row>
    <row r="39" s="253" customFormat="1" ht="22.7" customHeight="1" spans="1:3">
      <c r="A39" s="263" t="s">
        <v>1632</v>
      </c>
      <c r="B39" s="263" t="s">
        <v>1633</v>
      </c>
      <c r="C39" s="262">
        <v>20.87</v>
      </c>
    </row>
    <row r="40" s="253" customFormat="1" ht="22.7" customHeight="1" spans="1:3">
      <c r="A40" s="263" t="s">
        <v>1634</v>
      </c>
      <c r="B40" s="263" t="s">
        <v>1635</v>
      </c>
      <c r="C40" s="262">
        <v>13.72</v>
      </c>
    </row>
    <row r="41" s="253" customFormat="1" ht="22.7" customHeight="1" spans="1:3">
      <c r="A41" s="263" t="s">
        <v>1636</v>
      </c>
      <c r="B41" s="263" t="s">
        <v>44</v>
      </c>
      <c r="C41" s="265">
        <v>180.88</v>
      </c>
    </row>
    <row r="42" s="253" customFormat="1" ht="22.7" customHeight="1" spans="1:3">
      <c r="A42" s="263" t="s">
        <v>1637</v>
      </c>
      <c r="B42" s="263" t="s">
        <v>1638</v>
      </c>
      <c r="C42" s="262">
        <v>59.31</v>
      </c>
    </row>
    <row r="43" s="253" customFormat="1" ht="22.7" customHeight="1" spans="1:3">
      <c r="A43" s="263" t="s">
        <v>1639</v>
      </c>
      <c r="B43" s="263" t="s">
        <v>1640</v>
      </c>
      <c r="C43" s="262">
        <v>59.31</v>
      </c>
    </row>
    <row r="44" s="253" customFormat="1" ht="22.7" customHeight="1" spans="1:3">
      <c r="A44" s="263" t="s">
        <v>1641</v>
      </c>
      <c r="B44" s="263" t="s">
        <v>1642</v>
      </c>
      <c r="C44" s="262">
        <v>68.6</v>
      </c>
    </row>
    <row r="45" s="253" customFormat="1" ht="22.7" customHeight="1" spans="1:3">
      <c r="A45" s="263" t="s">
        <v>1643</v>
      </c>
      <c r="B45" s="263" t="s">
        <v>1644</v>
      </c>
      <c r="C45" s="262">
        <v>68.6</v>
      </c>
    </row>
    <row r="46" s="253" customFormat="1" ht="22.7" customHeight="1" spans="1:3">
      <c r="A46" s="263" t="s">
        <v>1645</v>
      </c>
      <c r="B46" s="263" t="s">
        <v>1646</v>
      </c>
      <c r="C46" s="262">
        <v>52.95</v>
      </c>
    </row>
    <row r="47" s="253" customFormat="1" ht="22.7" customHeight="1" spans="1:3">
      <c r="A47" s="263" t="s">
        <v>1647</v>
      </c>
      <c r="B47" s="263" t="s">
        <v>1648</v>
      </c>
      <c r="C47" s="262">
        <v>52.95</v>
      </c>
    </row>
    <row r="48" s="253" customFormat="1" ht="22.7" customHeight="1" spans="1:3">
      <c r="A48" s="263" t="s">
        <v>1649</v>
      </c>
      <c r="B48" s="263" t="s">
        <v>45</v>
      </c>
      <c r="C48" s="262">
        <v>487.64</v>
      </c>
    </row>
    <row r="49" s="253" customFormat="1" ht="22.7" customHeight="1" spans="1:3">
      <c r="A49" s="263" t="s">
        <v>1650</v>
      </c>
      <c r="B49" s="263" t="s">
        <v>1651</v>
      </c>
      <c r="C49" s="262">
        <v>226.77</v>
      </c>
    </row>
    <row r="50" s="253" customFormat="1" ht="22.7" customHeight="1" spans="1:3">
      <c r="A50" s="263" t="s">
        <v>1652</v>
      </c>
      <c r="B50" s="263" t="s">
        <v>1624</v>
      </c>
      <c r="C50" s="262">
        <v>226.77</v>
      </c>
    </row>
    <row r="51" s="253" customFormat="1" ht="22.7" customHeight="1" spans="1:3">
      <c r="A51" s="263" t="s">
        <v>1653</v>
      </c>
      <c r="B51" s="263" t="s">
        <v>1654</v>
      </c>
      <c r="C51" s="262">
        <v>260.87</v>
      </c>
    </row>
    <row r="52" s="253" customFormat="1" ht="22.7" customHeight="1" spans="1:3">
      <c r="A52" s="263" t="s">
        <v>1655</v>
      </c>
      <c r="B52" s="263" t="s">
        <v>1656</v>
      </c>
      <c r="C52" s="262">
        <v>260.87</v>
      </c>
    </row>
    <row r="53" s="253" customFormat="1" ht="22.7" customHeight="1" spans="1:3">
      <c r="A53" s="263" t="s">
        <v>1657</v>
      </c>
      <c r="B53" s="263" t="s">
        <v>52</v>
      </c>
      <c r="C53" s="262">
        <v>115.28</v>
      </c>
    </row>
    <row r="54" s="253" customFormat="1" ht="22.7" customHeight="1" spans="1:3">
      <c r="A54" s="263" t="s">
        <v>1658</v>
      </c>
      <c r="B54" s="263" t="s">
        <v>1659</v>
      </c>
      <c r="C54" s="262">
        <v>115.28</v>
      </c>
    </row>
    <row r="55" s="253" customFormat="1" ht="22.7" customHeight="1" spans="1:3">
      <c r="A55" s="263" t="s">
        <v>1660</v>
      </c>
      <c r="B55" s="263" t="s">
        <v>1661</v>
      </c>
      <c r="C55" s="262">
        <v>115.28</v>
      </c>
    </row>
    <row r="56" s="253" customFormat="1" ht="22.7" customHeight="1" spans="1:3">
      <c r="A56" s="263" t="s">
        <v>1662</v>
      </c>
      <c r="B56" s="263" t="s">
        <v>1663</v>
      </c>
      <c r="C56" s="262">
        <v>15</v>
      </c>
    </row>
    <row r="57" s="253" customFormat="1" ht="22.7" customHeight="1" spans="1:3">
      <c r="A57" s="263" t="s">
        <v>1664</v>
      </c>
      <c r="B57" s="263" t="s">
        <v>55</v>
      </c>
      <c r="C57" s="265">
        <v>135</v>
      </c>
    </row>
    <row r="58" s="253" customFormat="1" ht="22.7" customHeight="1" spans="1:3">
      <c r="A58" s="263" t="s">
        <v>1665</v>
      </c>
      <c r="B58" s="263" t="s">
        <v>1666</v>
      </c>
      <c r="C58" s="262">
        <v>135</v>
      </c>
    </row>
    <row r="59" s="253" customFormat="1" ht="22.7" customHeight="1" spans="1:3">
      <c r="A59" s="263" t="s">
        <v>1667</v>
      </c>
      <c r="B59" s="263" t="s">
        <v>1668</v>
      </c>
      <c r="C59" s="262">
        <v>135</v>
      </c>
    </row>
    <row r="60" s="253" customFormat="1" ht="22.7" customHeight="1" spans="2:3">
      <c r="B60" s="276" t="s">
        <v>1669</v>
      </c>
      <c r="C60" s="276"/>
    </row>
  </sheetData>
  <mergeCells count="4">
    <mergeCell ref="A1:C1"/>
    <mergeCell ref="A2:C2"/>
    <mergeCell ref="B3:C3"/>
    <mergeCell ref="B60:C60"/>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J38"/>
  <sheetViews>
    <sheetView showZeros="0" workbookViewId="0">
      <selection activeCell="C14" sqref="C14"/>
    </sheetView>
  </sheetViews>
  <sheetFormatPr defaultColWidth="9" defaultRowHeight="20.45" customHeight="1"/>
  <cols>
    <col min="1" max="1" width="38.375" style="536" customWidth="1"/>
    <col min="2" max="2" width="15.25" style="536" hidden="1" customWidth="1"/>
    <col min="3" max="3" width="24.125" style="537" customWidth="1"/>
    <col min="4" max="4" width="24.125" style="538" customWidth="1"/>
    <col min="6" max="16384" width="9" style="536"/>
  </cols>
  <sheetData>
    <row r="1" s="241" customFormat="1" ht="27.75" customHeight="1" spans="1:10">
      <c r="A1" s="539" t="s">
        <v>30</v>
      </c>
      <c r="B1" s="539"/>
      <c r="C1" s="540"/>
      <c r="D1" s="541"/>
      <c r="F1" s="485"/>
      <c r="G1" s="485"/>
      <c r="H1" s="485"/>
      <c r="I1" s="485"/>
      <c r="J1" s="485"/>
    </row>
    <row r="2" s="533" customFormat="1" ht="24.75" spans="1:4">
      <c r="A2" s="574" t="s">
        <v>31</v>
      </c>
      <c r="B2" s="542"/>
      <c r="C2" s="543"/>
      <c r="D2" s="544"/>
    </row>
    <row r="3" s="533" customFormat="1" customHeight="1" spans="1:4">
      <c r="A3" s="536"/>
      <c r="B3" s="536"/>
      <c r="C3" s="545"/>
      <c r="D3" s="546" t="s">
        <v>2</v>
      </c>
    </row>
    <row r="4" s="533" customFormat="1" ht="23.25" customHeight="1" spans="1:4">
      <c r="A4" s="547" t="s">
        <v>32</v>
      </c>
      <c r="B4" s="547" t="s">
        <v>4</v>
      </c>
      <c r="C4" s="548" t="s">
        <v>5</v>
      </c>
      <c r="D4" s="549" t="s">
        <v>6</v>
      </c>
    </row>
    <row r="5" s="533" customFormat="1" ht="23.25" customHeight="1" spans="1:4">
      <c r="A5" s="550" t="s">
        <v>33</v>
      </c>
      <c r="B5" s="551">
        <f>SUM(B6:B29)</f>
        <v>3493.201293</v>
      </c>
      <c r="C5" s="551">
        <f>SUM(C6:C29)</f>
        <v>3663.22</v>
      </c>
      <c r="D5" s="552">
        <f>(C5-B5)/B5</f>
        <v>0.0486713168636172</v>
      </c>
    </row>
    <row r="6" s="533" customFormat="1" ht="23.25" customHeight="1" spans="1:4">
      <c r="A6" s="553" t="s">
        <v>34</v>
      </c>
      <c r="B6" s="554">
        <v>716.23539</v>
      </c>
      <c r="C6" s="554">
        <v>931.73</v>
      </c>
      <c r="D6" s="552">
        <f t="shared" ref="D6:D20" si="0">(C6-B6)/B6</f>
        <v>0.300871212186262</v>
      </c>
    </row>
    <row r="7" s="533" customFormat="1" ht="23.25" customHeight="1" spans="1:4">
      <c r="A7" s="553" t="s">
        <v>35</v>
      </c>
      <c r="B7" s="555"/>
      <c r="C7" s="555"/>
      <c r="D7" s="552"/>
    </row>
    <row r="8" s="533" customFormat="1" ht="23.25" customHeight="1" spans="1:4">
      <c r="A8" s="553" t="s">
        <v>36</v>
      </c>
      <c r="B8" s="556">
        <v>11.2712</v>
      </c>
      <c r="C8" s="556">
        <v>5.73</v>
      </c>
      <c r="D8" s="552"/>
    </row>
    <row r="9" s="533" customFormat="1" ht="23.25" customHeight="1" spans="1:4">
      <c r="A9" s="553" t="s">
        <v>37</v>
      </c>
      <c r="B9" s="556"/>
      <c r="C9" s="556"/>
      <c r="D9" s="552"/>
    </row>
    <row r="10" s="533" customFormat="1" ht="23.25" customHeight="1" spans="1:4">
      <c r="A10" s="553" t="s">
        <v>38</v>
      </c>
      <c r="B10" s="556"/>
      <c r="C10" s="556"/>
      <c r="D10" s="552"/>
    </row>
    <row r="11" s="533" customFormat="1" ht="23.25" customHeight="1" spans="1:4">
      <c r="A11" s="553" t="s">
        <v>39</v>
      </c>
      <c r="B11" s="556"/>
      <c r="C11" s="556"/>
      <c r="D11" s="552"/>
    </row>
    <row r="12" s="533" customFormat="1" ht="23.25" customHeight="1" spans="1:4">
      <c r="A12" s="553" t="s">
        <v>40</v>
      </c>
      <c r="B12" s="554">
        <v>69.271791</v>
      </c>
      <c r="C12" s="554">
        <v>73.34</v>
      </c>
      <c r="D12" s="552">
        <f t="shared" si="0"/>
        <v>0.0587282202650139</v>
      </c>
    </row>
    <row r="13" s="533" customFormat="1" ht="23.25" customHeight="1" spans="1:4">
      <c r="A13" s="553" t="s">
        <v>41</v>
      </c>
      <c r="B13" s="556">
        <v>755.027472</v>
      </c>
      <c r="C13" s="556">
        <v>813.72</v>
      </c>
      <c r="D13" s="552">
        <f t="shared" si="0"/>
        <v>0.0777356191351936</v>
      </c>
    </row>
    <row r="14" s="533" customFormat="1" ht="23.25" customHeight="1" spans="1:4">
      <c r="A14" s="553" t="s">
        <v>42</v>
      </c>
      <c r="B14" s="556">
        <v>187.572293</v>
      </c>
      <c r="C14" s="556">
        <v>177.09</v>
      </c>
      <c r="D14" s="552">
        <f t="shared" si="0"/>
        <v>-0.0558840158764813</v>
      </c>
    </row>
    <row r="15" s="533" customFormat="1" ht="23.25" customHeight="1" spans="1:4">
      <c r="A15" s="553" t="s">
        <v>43</v>
      </c>
      <c r="B15" s="556">
        <v>4.035766</v>
      </c>
      <c r="C15" s="556">
        <v>19.61</v>
      </c>
      <c r="D15" s="552">
        <f t="shared" si="0"/>
        <v>3.85905277957146</v>
      </c>
    </row>
    <row r="16" s="533" customFormat="1" ht="23.25" customHeight="1" spans="1:4">
      <c r="A16" s="553" t="s">
        <v>44</v>
      </c>
      <c r="B16" s="556">
        <v>322.795566</v>
      </c>
      <c r="C16" s="556">
        <v>170.55</v>
      </c>
      <c r="D16" s="552">
        <f t="shared" si="0"/>
        <v>-0.471647017604944</v>
      </c>
    </row>
    <row r="17" s="533" customFormat="1" ht="23.25" customHeight="1" spans="1:4">
      <c r="A17" s="553" t="s">
        <v>45</v>
      </c>
      <c r="B17" s="556">
        <v>679.22028</v>
      </c>
      <c r="C17" s="556">
        <v>585.36</v>
      </c>
      <c r="D17" s="552">
        <f t="shared" si="0"/>
        <v>-0.138188276710466</v>
      </c>
    </row>
    <row r="18" s="533" customFormat="1" ht="23.25" customHeight="1" spans="1:4">
      <c r="A18" s="553" t="s">
        <v>46</v>
      </c>
      <c r="B18" s="556">
        <v>361.010897</v>
      </c>
      <c r="C18" s="556">
        <v>295.83</v>
      </c>
      <c r="D18" s="552">
        <f t="shared" si="0"/>
        <v>-0.180551051344026</v>
      </c>
    </row>
    <row r="19" s="533" customFormat="1" ht="23.25" customHeight="1" spans="1:4">
      <c r="A19" s="553" t="s">
        <v>47</v>
      </c>
      <c r="B19" s="556"/>
      <c r="C19" s="556"/>
      <c r="D19" s="552"/>
    </row>
    <row r="20" s="533" customFormat="1" ht="23.25" customHeight="1" spans="1:4">
      <c r="A20" s="553" t="s">
        <v>48</v>
      </c>
      <c r="B20" s="556"/>
      <c r="C20" s="556"/>
      <c r="D20" s="552" t="e">
        <f t="shared" si="0"/>
        <v>#DIV/0!</v>
      </c>
    </row>
    <row r="21" s="533" customFormat="1" ht="23.25" customHeight="1" spans="1:4">
      <c r="A21" s="553" t="s">
        <v>49</v>
      </c>
      <c r="B21" s="556"/>
      <c r="C21" s="556"/>
      <c r="D21" s="552"/>
    </row>
    <row r="22" s="533" customFormat="1" ht="23.25" customHeight="1" spans="1:4">
      <c r="A22" s="553" t="s">
        <v>50</v>
      </c>
      <c r="B22" s="556"/>
      <c r="C22" s="556"/>
      <c r="D22" s="552"/>
    </row>
    <row r="23" s="534" customFormat="1" ht="23.25" customHeight="1" spans="1:4">
      <c r="A23" s="553" t="s">
        <v>51</v>
      </c>
      <c r="B23" s="556"/>
      <c r="C23" s="556"/>
      <c r="D23" s="552"/>
    </row>
    <row r="24" s="534" customFormat="1" ht="23.25" customHeight="1" spans="1:4">
      <c r="A24" s="553" t="s">
        <v>52</v>
      </c>
      <c r="B24" s="556">
        <v>291.0676</v>
      </c>
      <c r="C24" s="556">
        <v>401.41</v>
      </c>
      <c r="D24" s="552">
        <f>(C24-B24)/B24</f>
        <v>0.379095440371927</v>
      </c>
    </row>
    <row r="25" s="534" customFormat="1" ht="23.25" customHeight="1" spans="1:4">
      <c r="A25" s="553" t="s">
        <v>53</v>
      </c>
      <c r="B25" s="556"/>
      <c r="C25" s="556"/>
      <c r="D25" s="552"/>
    </row>
    <row r="26" s="534" customFormat="1" ht="23.25" customHeight="1" spans="1:4">
      <c r="A26" s="553" t="s">
        <v>54</v>
      </c>
      <c r="B26" s="556">
        <v>16.87092</v>
      </c>
      <c r="C26" s="556">
        <v>188.85</v>
      </c>
      <c r="D26" s="552">
        <f>(C26-B26)/B26</f>
        <v>10.1938175274377</v>
      </c>
    </row>
    <row r="27" s="534" customFormat="1" ht="23.25" customHeight="1" spans="1:4">
      <c r="A27" s="553" t="s">
        <v>55</v>
      </c>
      <c r="B27" s="556">
        <v>78.822118</v>
      </c>
      <c r="C27" s="556"/>
      <c r="D27" s="552"/>
    </row>
    <row r="28" s="535" customFormat="1" ht="23.25" customHeight="1" spans="1:4">
      <c r="A28" s="553" t="s">
        <v>56</v>
      </c>
      <c r="B28" s="556"/>
      <c r="C28" s="556"/>
      <c r="D28" s="552"/>
    </row>
    <row r="29" s="535" customFormat="1" ht="23.25" customHeight="1" spans="1:4">
      <c r="A29" s="553" t="s">
        <v>57</v>
      </c>
      <c r="B29" s="556"/>
      <c r="C29" s="556"/>
      <c r="D29" s="552"/>
    </row>
    <row r="30" s="535" customFormat="1" ht="23.25" customHeight="1" spans="1:4">
      <c r="A30" s="557" t="s">
        <v>58</v>
      </c>
      <c r="B30" s="551">
        <v>235.414251</v>
      </c>
      <c r="C30" s="551">
        <v>209.38</v>
      </c>
      <c r="D30" s="552">
        <f>(C30-B30)/B30</f>
        <v>-0.110589103630774</v>
      </c>
    </row>
    <row r="31" s="534" customFormat="1" ht="23.25" customHeight="1" spans="1:4">
      <c r="A31" s="557" t="s">
        <v>59</v>
      </c>
      <c r="B31" s="558"/>
      <c r="C31" s="551"/>
      <c r="D31" s="552"/>
    </row>
    <row r="32" s="534" customFormat="1" ht="23.25" customHeight="1" spans="1:4">
      <c r="A32" s="557" t="s">
        <v>60</v>
      </c>
      <c r="B32" s="558"/>
      <c r="C32" s="551"/>
      <c r="D32" s="552"/>
    </row>
    <row r="33" s="534" customFormat="1" ht="24.6" customHeight="1" spans="1:4">
      <c r="A33" s="536"/>
      <c r="B33" s="536"/>
      <c r="C33" s="537"/>
      <c r="D33" s="538"/>
    </row>
    <row r="34" s="534" customFormat="1" ht="24.6" customHeight="1" spans="1:4">
      <c r="A34" s="536"/>
      <c r="B34" s="536"/>
      <c r="C34" s="537"/>
      <c r="D34" s="559"/>
    </row>
    <row r="35" s="533" customFormat="1" ht="24.6" customHeight="1" spans="1:4">
      <c r="A35" s="536"/>
      <c r="B35" s="536"/>
      <c r="C35" s="537"/>
      <c r="D35" s="538"/>
    </row>
    <row r="36" s="534" customFormat="1" customHeight="1" spans="1:4">
      <c r="A36" s="536"/>
      <c r="B36" s="536"/>
      <c r="C36" s="537"/>
      <c r="D36" s="538"/>
    </row>
    <row r="37" s="534" customFormat="1" customHeight="1" spans="1:4">
      <c r="A37" s="536"/>
      <c r="B37" s="536"/>
      <c r="C37" s="537"/>
      <c r="D37" s="538"/>
    </row>
    <row r="38" s="534" customFormat="1" customHeight="1" spans="1:4">
      <c r="A38" s="536"/>
      <c r="B38" s="536"/>
      <c r="C38" s="537"/>
      <c r="D38" s="538"/>
    </row>
  </sheetData>
  <mergeCells count="1">
    <mergeCell ref="A2:D2"/>
  </mergeCells>
  <printOptions horizontalCentered="1"/>
  <pageMargins left="0.236111111111111" right="0.236111111111111" top="0.511805555555556" bottom="0.314583333333333" header="0.314583333333333" footer="0.314583333333333"/>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61"/>
  <sheetViews>
    <sheetView showZeros="0" topLeftCell="B1" workbookViewId="0">
      <selection activeCell="E40" sqref="E40"/>
    </sheetView>
  </sheetViews>
  <sheetFormatPr defaultColWidth="9" defaultRowHeight="12.75" outlineLevelCol="4"/>
  <cols>
    <col min="1" max="1" width="9.5" style="253" hidden="1" customWidth="1"/>
    <col min="2" max="2" width="21.25" style="253" customWidth="1"/>
    <col min="3" max="3" width="18.125" style="253" customWidth="1"/>
    <col min="4" max="4" width="15.75" style="253" customWidth="1"/>
    <col min="5" max="5" width="19.75" style="253" customWidth="1"/>
    <col min="6" max="16384" width="9" style="253"/>
  </cols>
  <sheetData>
    <row r="1" ht="15.75" spans="2:5">
      <c r="B1" s="254" t="s">
        <v>1670</v>
      </c>
      <c r="C1" s="255"/>
      <c r="D1" s="255"/>
      <c r="E1" s="255"/>
    </row>
    <row r="2" ht="30" customHeight="1" spans="1:5">
      <c r="A2" s="143" t="s">
        <v>1567</v>
      </c>
      <c r="B2" s="143"/>
      <c r="C2" s="143"/>
      <c r="D2" s="143"/>
      <c r="E2" s="143"/>
    </row>
    <row r="3" ht="35.1" customHeight="1" spans="1:5">
      <c r="A3" s="256" t="s">
        <v>1671</v>
      </c>
      <c r="B3" s="257"/>
      <c r="C3" s="257"/>
      <c r="D3" s="257"/>
      <c r="E3" s="257"/>
    </row>
    <row r="4" ht="22.7" customHeight="1" spans="1:5">
      <c r="A4" s="258" t="s">
        <v>1568</v>
      </c>
      <c r="B4" s="259" t="s">
        <v>1569</v>
      </c>
      <c r="C4" s="259" t="s">
        <v>1570</v>
      </c>
      <c r="D4" s="259" t="s">
        <v>1672</v>
      </c>
      <c r="E4" s="259" t="s">
        <v>1673</v>
      </c>
    </row>
    <row r="5" ht="22.7" customHeight="1" spans="1:5">
      <c r="A5" s="260" t="s">
        <v>1571</v>
      </c>
      <c r="B5" s="261"/>
      <c r="C5" s="262">
        <v>2590.69</v>
      </c>
      <c r="D5" s="262">
        <f>D6+D18+D21+D24+D35+D41+D48+D53+D57+D56</f>
        <v>1749.41</v>
      </c>
      <c r="E5" s="262">
        <f>E6+E18+E21+E24+E35+E41+E48+E53+E57+E56</f>
        <v>851.28</v>
      </c>
    </row>
    <row r="6" ht="22.7" customHeight="1" spans="1:5">
      <c r="A6" s="260" t="s">
        <v>1572</v>
      </c>
      <c r="B6" s="263" t="s">
        <v>34</v>
      </c>
      <c r="C6" s="262">
        <v>1124.35</v>
      </c>
      <c r="D6" s="262">
        <v>810.14</v>
      </c>
      <c r="E6" s="262">
        <v>314.21</v>
      </c>
    </row>
    <row r="7" ht="22.7" customHeight="1" spans="1:5">
      <c r="A7" s="260" t="s">
        <v>1573</v>
      </c>
      <c r="B7" s="263" t="s">
        <v>1574</v>
      </c>
      <c r="C7" s="262">
        <v>6</v>
      </c>
      <c r="D7" s="262"/>
      <c r="E7" s="262">
        <v>6</v>
      </c>
    </row>
    <row r="8" ht="22.7" customHeight="1" spans="1:5">
      <c r="A8" s="260" t="s">
        <v>1674</v>
      </c>
      <c r="B8" s="264" t="s">
        <v>1576</v>
      </c>
      <c r="C8" s="262">
        <v>6</v>
      </c>
      <c r="D8" s="262"/>
      <c r="E8" s="262">
        <v>6</v>
      </c>
    </row>
    <row r="9" ht="22.7" customHeight="1" spans="1:5">
      <c r="A9" s="260" t="s">
        <v>1675</v>
      </c>
      <c r="B9" s="263" t="s">
        <v>1578</v>
      </c>
      <c r="C9" s="262">
        <v>964.54</v>
      </c>
      <c r="D9" s="262">
        <v>686.33</v>
      </c>
      <c r="E9" s="262"/>
    </row>
    <row r="10" ht="22.7" customHeight="1" spans="1:5">
      <c r="A10" s="260" t="s">
        <v>1577</v>
      </c>
      <c r="B10" s="263" t="s">
        <v>1580</v>
      </c>
      <c r="C10" s="262">
        <v>686.33</v>
      </c>
      <c r="D10" s="262">
        <v>686.33</v>
      </c>
      <c r="E10" s="262"/>
    </row>
    <row r="11" ht="22.7" customHeight="1" spans="1:5">
      <c r="A11" s="260" t="s">
        <v>1579</v>
      </c>
      <c r="B11" s="263" t="s">
        <v>1582</v>
      </c>
      <c r="C11" s="262">
        <v>278.21</v>
      </c>
      <c r="D11" s="262"/>
      <c r="E11" s="262">
        <v>278.21</v>
      </c>
    </row>
    <row r="12" ht="22.7" customHeight="1" spans="1:5">
      <c r="A12" s="260" t="s">
        <v>1581</v>
      </c>
      <c r="B12" s="263" t="s">
        <v>1584</v>
      </c>
      <c r="C12" s="262">
        <v>89</v>
      </c>
      <c r="D12" s="262">
        <v>89</v>
      </c>
      <c r="E12" s="262"/>
    </row>
    <row r="13" ht="22.7" customHeight="1" spans="1:5">
      <c r="A13" s="260" t="s">
        <v>1676</v>
      </c>
      <c r="B13" s="263" t="s">
        <v>1580</v>
      </c>
      <c r="C13" s="262">
        <v>89</v>
      </c>
      <c r="D13" s="262">
        <v>89</v>
      </c>
      <c r="E13" s="262"/>
    </row>
    <row r="14" ht="22.7" customHeight="1" spans="1:5">
      <c r="A14" s="260" t="s">
        <v>1583</v>
      </c>
      <c r="B14" s="263" t="s">
        <v>1587</v>
      </c>
      <c r="C14" s="262">
        <v>34.81</v>
      </c>
      <c r="D14" s="262">
        <v>34.81</v>
      </c>
      <c r="E14" s="262"/>
    </row>
    <row r="15" ht="22.7" customHeight="1" spans="1:5">
      <c r="A15" s="260" t="s">
        <v>1585</v>
      </c>
      <c r="B15" s="263" t="s">
        <v>1589</v>
      </c>
      <c r="C15" s="262">
        <v>34.81</v>
      </c>
      <c r="D15" s="262">
        <v>34.81</v>
      </c>
      <c r="E15" s="262"/>
    </row>
    <row r="16" ht="22.7" customHeight="1" spans="1:5">
      <c r="A16" s="260" t="s">
        <v>1677</v>
      </c>
      <c r="B16" s="264" t="s">
        <v>1591</v>
      </c>
      <c r="C16" s="262">
        <v>30</v>
      </c>
      <c r="D16" s="262"/>
      <c r="E16" s="262">
        <v>30</v>
      </c>
    </row>
    <row r="17" ht="22.7" customHeight="1" spans="1:5">
      <c r="A17" s="260" t="s">
        <v>1678</v>
      </c>
      <c r="B17" s="264" t="s">
        <v>1593</v>
      </c>
      <c r="C17" s="262">
        <v>30</v>
      </c>
      <c r="D17" s="262"/>
      <c r="E17" s="262">
        <v>30</v>
      </c>
    </row>
    <row r="18" ht="22.7" customHeight="1" spans="1:5">
      <c r="A18" s="260" t="s">
        <v>1586</v>
      </c>
      <c r="B18" s="263" t="s">
        <v>36</v>
      </c>
      <c r="C18" s="262">
        <v>5</v>
      </c>
      <c r="D18" s="262"/>
      <c r="E18" s="262">
        <v>5</v>
      </c>
    </row>
    <row r="19" ht="22.7" customHeight="1" spans="1:5">
      <c r="A19" s="260" t="s">
        <v>1588</v>
      </c>
      <c r="B19" s="263" t="s">
        <v>1596</v>
      </c>
      <c r="C19" s="262">
        <v>5</v>
      </c>
      <c r="D19" s="262"/>
      <c r="E19" s="262">
        <v>5</v>
      </c>
    </row>
    <row r="20" ht="22.7" customHeight="1" spans="1:5">
      <c r="A20" s="260" t="s">
        <v>1679</v>
      </c>
      <c r="B20" s="263" t="s">
        <v>1598</v>
      </c>
      <c r="C20" s="262">
        <v>5</v>
      </c>
      <c r="D20" s="262"/>
      <c r="E20" s="262">
        <v>5</v>
      </c>
    </row>
    <row r="21" ht="22.7" customHeight="1" spans="1:5">
      <c r="A21" s="260" t="s">
        <v>1680</v>
      </c>
      <c r="B21" s="263" t="s">
        <v>40</v>
      </c>
      <c r="C21" s="262">
        <v>75.09</v>
      </c>
      <c r="D21" s="262">
        <v>75.09</v>
      </c>
      <c r="E21" s="262"/>
    </row>
    <row r="22" ht="22.7" customHeight="1" spans="1:5">
      <c r="A22" s="260" t="s">
        <v>1681</v>
      </c>
      <c r="B22" s="263" t="s">
        <v>1601</v>
      </c>
      <c r="C22" s="262">
        <v>75.09</v>
      </c>
      <c r="D22" s="262">
        <v>75.09</v>
      </c>
      <c r="E22" s="262"/>
    </row>
    <row r="23" ht="22.7" customHeight="1" spans="1:5">
      <c r="A23" s="260" t="s">
        <v>1682</v>
      </c>
      <c r="B23" s="263" t="s">
        <v>1603</v>
      </c>
      <c r="C23" s="262">
        <v>75.09</v>
      </c>
      <c r="D23" s="262">
        <v>75.09</v>
      </c>
      <c r="E23" s="262"/>
    </row>
    <row r="24" ht="22.7" customHeight="1" spans="1:5">
      <c r="A24" s="260" t="s">
        <v>1683</v>
      </c>
      <c r="B24" s="263" t="s">
        <v>41</v>
      </c>
      <c r="C24" s="262">
        <v>373.93</v>
      </c>
      <c r="D24" s="262">
        <v>325.68</v>
      </c>
      <c r="E24" s="262">
        <v>48.25</v>
      </c>
    </row>
    <row r="25" ht="22.7" customHeight="1" spans="1:5">
      <c r="A25" s="260" t="s">
        <v>1684</v>
      </c>
      <c r="B25" s="263" t="s">
        <v>1606</v>
      </c>
      <c r="C25" s="262">
        <v>71.89</v>
      </c>
      <c r="D25" s="262">
        <v>71.89</v>
      </c>
      <c r="E25" s="262"/>
    </row>
    <row r="26" ht="22.7" customHeight="1" spans="1:5">
      <c r="A26" s="260" t="s">
        <v>1594</v>
      </c>
      <c r="B26" s="263" t="s">
        <v>1608</v>
      </c>
      <c r="C26" s="262">
        <v>71.89</v>
      </c>
      <c r="D26" s="262">
        <v>71.89</v>
      </c>
      <c r="E26" s="262"/>
    </row>
    <row r="27" ht="22.7" customHeight="1" spans="1:5">
      <c r="A27" s="260" t="s">
        <v>1595</v>
      </c>
      <c r="B27" s="263" t="s">
        <v>1610</v>
      </c>
      <c r="C27" s="262">
        <v>48.25</v>
      </c>
      <c r="D27" s="262"/>
      <c r="E27" s="262">
        <v>48.25</v>
      </c>
    </row>
    <row r="28" ht="22.7" customHeight="1" spans="1:5">
      <c r="A28" s="260" t="s">
        <v>1597</v>
      </c>
      <c r="B28" s="263" t="s">
        <v>1612</v>
      </c>
      <c r="C28" s="262">
        <v>48.25</v>
      </c>
      <c r="D28" s="262"/>
      <c r="E28" s="265">
        <v>48.25</v>
      </c>
    </row>
    <row r="29" ht="22.7" customHeight="1" spans="1:5">
      <c r="A29" s="260" t="s">
        <v>1599</v>
      </c>
      <c r="B29" s="263" t="s">
        <v>1614</v>
      </c>
      <c r="C29" s="262">
        <v>193.73</v>
      </c>
      <c r="D29" s="262">
        <v>193.73</v>
      </c>
      <c r="E29" s="262"/>
    </row>
    <row r="30" ht="22.7" customHeight="1" spans="1:5">
      <c r="A30" s="260" t="s">
        <v>1600</v>
      </c>
      <c r="B30" s="263" t="s">
        <v>1616</v>
      </c>
      <c r="C30" s="262">
        <v>95.46</v>
      </c>
      <c r="D30" s="262">
        <v>95.46</v>
      </c>
      <c r="E30" s="262"/>
    </row>
    <row r="31" ht="22.7" customHeight="1" spans="1:5">
      <c r="A31" s="260" t="s">
        <v>1602</v>
      </c>
      <c r="B31" s="263" t="s">
        <v>1618</v>
      </c>
      <c r="C31" s="262">
        <v>47.73</v>
      </c>
      <c r="D31" s="262">
        <v>47.73</v>
      </c>
      <c r="E31" s="262"/>
    </row>
    <row r="32" ht="22.7" customHeight="1" spans="1:5">
      <c r="A32" s="260" t="s">
        <v>1604</v>
      </c>
      <c r="B32" s="263" t="s">
        <v>1620</v>
      </c>
      <c r="C32" s="262">
        <v>50.54</v>
      </c>
      <c r="D32" s="262">
        <v>50.54</v>
      </c>
      <c r="E32" s="262"/>
    </row>
    <row r="33" ht="22.7" customHeight="1" spans="1:5">
      <c r="A33" s="260" t="s">
        <v>1605</v>
      </c>
      <c r="B33" s="263" t="s">
        <v>1622</v>
      </c>
      <c r="C33" s="262">
        <v>60.06</v>
      </c>
      <c r="D33" s="262">
        <v>60.06</v>
      </c>
      <c r="E33" s="262"/>
    </row>
    <row r="34" ht="22.7" customHeight="1" spans="1:5">
      <c r="A34" s="260" t="s">
        <v>1685</v>
      </c>
      <c r="B34" s="263" t="s">
        <v>1624</v>
      </c>
      <c r="C34" s="262">
        <v>60.06</v>
      </c>
      <c r="D34" s="262">
        <v>60.06</v>
      </c>
      <c r="E34" s="262"/>
    </row>
    <row r="35" ht="22.7" customHeight="1" spans="1:5">
      <c r="A35" s="260" t="s">
        <v>1607</v>
      </c>
      <c r="B35" s="263" t="s">
        <v>42</v>
      </c>
      <c r="C35" s="262">
        <v>78.51</v>
      </c>
      <c r="D35" s="262">
        <v>78.51</v>
      </c>
      <c r="E35" s="262"/>
    </row>
    <row r="36" ht="22.7" customHeight="1" spans="1:5">
      <c r="A36" s="260" t="s">
        <v>1609</v>
      </c>
      <c r="B36" s="263" t="s">
        <v>1627</v>
      </c>
      <c r="C36" s="262">
        <v>78.51</v>
      </c>
      <c r="D36" s="262">
        <v>78.51</v>
      </c>
      <c r="E36" s="262"/>
    </row>
    <row r="37" ht="22.7" customHeight="1" spans="1:5">
      <c r="A37" s="260" t="s">
        <v>1611</v>
      </c>
      <c r="B37" s="263" t="s">
        <v>1629</v>
      </c>
      <c r="C37" s="262">
        <v>23.6</v>
      </c>
      <c r="D37" s="262">
        <v>23.6</v>
      </c>
      <c r="E37" s="262"/>
    </row>
    <row r="38" ht="22.7" customHeight="1" spans="1:5">
      <c r="A38" s="260" t="s">
        <v>1613</v>
      </c>
      <c r="B38" s="263" t="s">
        <v>1631</v>
      </c>
      <c r="C38" s="262">
        <v>20.32</v>
      </c>
      <c r="D38" s="262">
        <v>20.32</v>
      </c>
      <c r="E38" s="262"/>
    </row>
    <row r="39" ht="22.7" customHeight="1" spans="1:5">
      <c r="A39" s="260" t="s">
        <v>1686</v>
      </c>
      <c r="B39" s="263" t="s">
        <v>1633</v>
      </c>
      <c r="C39" s="262">
        <v>20.87</v>
      </c>
      <c r="D39" s="262">
        <v>20.87</v>
      </c>
      <c r="E39" s="262"/>
    </row>
    <row r="40" ht="22.7" customHeight="1" spans="1:5">
      <c r="A40" s="260" t="s">
        <v>1615</v>
      </c>
      <c r="B40" s="263" t="s">
        <v>1635</v>
      </c>
      <c r="C40" s="262">
        <v>13.72</v>
      </c>
      <c r="D40" s="262">
        <v>13.72</v>
      </c>
      <c r="E40" s="262"/>
    </row>
    <row r="41" ht="22.7" customHeight="1" spans="1:5">
      <c r="A41" s="260" t="s">
        <v>1617</v>
      </c>
      <c r="B41" s="263" t="s">
        <v>44</v>
      </c>
      <c r="C41" s="265">
        <v>180.88</v>
      </c>
      <c r="D41" s="265">
        <v>117.94</v>
      </c>
      <c r="E41" s="262">
        <v>72.95</v>
      </c>
    </row>
    <row r="42" ht="22.7" customHeight="1" spans="1:5">
      <c r="A42" s="260" t="s">
        <v>1619</v>
      </c>
      <c r="B42" s="263" t="s">
        <v>1638</v>
      </c>
      <c r="C42" s="262">
        <v>59.31</v>
      </c>
      <c r="D42" s="262">
        <v>59.34</v>
      </c>
      <c r="E42" s="262"/>
    </row>
    <row r="43" ht="22.7" customHeight="1" spans="1:5">
      <c r="A43" s="260" t="s">
        <v>1687</v>
      </c>
      <c r="B43" s="263" t="s">
        <v>1640</v>
      </c>
      <c r="C43" s="262">
        <v>59.31</v>
      </c>
      <c r="D43" s="262">
        <v>59.34</v>
      </c>
      <c r="E43" s="262"/>
    </row>
    <row r="44" ht="22.7" customHeight="1" spans="1:5">
      <c r="A44" s="260" t="s">
        <v>1688</v>
      </c>
      <c r="B44" s="263" t="s">
        <v>1642</v>
      </c>
      <c r="C44" s="262">
        <v>68.6</v>
      </c>
      <c r="D44" s="262">
        <v>68.6</v>
      </c>
      <c r="E44" s="262">
        <v>10</v>
      </c>
    </row>
    <row r="45" ht="22.7" customHeight="1" spans="1:5">
      <c r="A45" s="260" t="s">
        <v>1689</v>
      </c>
      <c r="B45" s="263" t="s">
        <v>1644</v>
      </c>
      <c r="C45" s="262">
        <v>68.6</v>
      </c>
      <c r="D45" s="265">
        <v>58.6</v>
      </c>
      <c r="E45" s="262">
        <v>10</v>
      </c>
    </row>
    <row r="46" ht="22.7" customHeight="1" spans="1:5">
      <c r="A46" s="260" t="s">
        <v>1690</v>
      </c>
      <c r="B46" s="263" t="s">
        <v>1646</v>
      </c>
      <c r="C46" s="262">
        <v>52.95</v>
      </c>
      <c r="D46" s="262"/>
      <c r="E46" s="262">
        <v>52.95</v>
      </c>
    </row>
    <row r="47" ht="22.7" customHeight="1" spans="1:5">
      <c r="A47" s="260" t="s">
        <v>1691</v>
      </c>
      <c r="B47" s="263" t="s">
        <v>1648</v>
      </c>
      <c r="C47" s="262">
        <v>52.95</v>
      </c>
      <c r="D47" s="262"/>
      <c r="E47" s="262">
        <v>52.95</v>
      </c>
    </row>
    <row r="48" ht="22.7" customHeight="1" spans="1:5">
      <c r="A48" s="260" t="s">
        <v>1692</v>
      </c>
      <c r="B48" s="263" t="s">
        <v>45</v>
      </c>
      <c r="C48" s="262">
        <v>487.64</v>
      </c>
      <c r="D48" s="262">
        <v>226.77</v>
      </c>
      <c r="E48" s="262">
        <v>260.87</v>
      </c>
    </row>
    <row r="49" ht="22.7" customHeight="1" spans="1:5">
      <c r="A49" s="260" t="s">
        <v>1693</v>
      </c>
      <c r="B49" s="263" t="s">
        <v>1651</v>
      </c>
      <c r="C49" s="262">
        <v>226.77</v>
      </c>
      <c r="D49" s="262">
        <v>226.77</v>
      </c>
      <c r="E49" s="262"/>
    </row>
    <row r="50" ht="22.7" customHeight="1" spans="1:5">
      <c r="A50" s="260" t="s">
        <v>1694</v>
      </c>
      <c r="B50" s="263" t="s">
        <v>1624</v>
      </c>
      <c r="C50" s="262">
        <v>226.77</v>
      </c>
      <c r="D50" s="262">
        <v>226.77</v>
      </c>
      <c r="E50" s="262"/>
    </row>
    <row r="51" ht="22.7" customHeight="1" spans="1:5">
      <c r="A51" s="260" t="s">
        <v>1695</v>
      </c>
      <c r="B51" s="263" t="s">
        <v>1654</v>
      </c>
      <c r="C51" s="262">
        <v>260.87</v>
      </c>
      <c r="D51" s="262"/>
      <c r="E51" s="262">
        <v>260.87</v>
      </c>
    </row>
    <row r="52" ht="22.7" customHeight="1" spans="1:5">
      <c r="A52" s="260" t="s">
        <v>1696</v>
      </c>
      <c r="B52" s="263" t="s">
        <v>1656</v>
      </c>
      <c r="C52" s="262">
        <v>260.87</v>
      </c>
      <c r="D52" s="262"/>
      <c r="E52" s="262">
        <v>260.87</v>
      </c>
    </row>
    <row r="53" ht="22.7" customHeight="1" spans="1:5">
      <c r="A53" s="260" t="s">
        <v>1697</v>
      </c>
      <c r="B53" s="263" t="s">
        <v>52</v>
      </c>
      <c r="C53" s="262">
        <v>115.28</v>
      </c>
      <c r="D53" s="262">
        <v>115.28</v>
      </c>
      <c r="E53" s="262"/>
    </row>
    <row r="54" ht="22.7" customHeight="1" spans="1:5">
      <c r="A54" s="260" t="s">
        <v>1698</v>
      </c>
      <c r="B54" s="263" t="s">
        <v>1659</v>
      </c>
      <c r="C54" s="262">
        <v>115.28</v>
      </c>
      <c r="D54" s="262">
        <v>115.28</v>
      </c>
      <c r="E54" s="262"/>
    </row>
    <row r="55" ht="22.7" customHeight="1" spans="1:5">
      <c r="A55" s="260" t="s">
        <v>1699</v>
      </c>
      <c r="B55" s="263" t="s">
        <v>1661</v>
      </c>
      <c r="C55" s="262">
        <v>115.28</v>
      </c>
      <c r="D55" s="262">
        <v>115.28</v>
      </c>
      <c r="E55" s="262"/>
    </row>
    <row r="56" ht="22.7" customHeight="1" spans="1:5">
      <c r="A56" s="260" t="s">
        <v>1700</v>
      </c>
      <c r="B56" s="263" t="s">
        <v>1663</v>
      </c>
      <c r="C56" s="262">
        <v>15</v>
      </c>
      <c r="D56" s="262"/>
      <c r="E56" s="262">
        <v>15</v>
      </c>
    </row>
    <row r="57" ht="22.7" customHeight="1" spans="1:5">
      <c r="A57" s="260" t="s">
        <v>1701</v>
      </c>
      <c r="B57" s="263" t="s">
        <v>55</v>
      </c>
      <c r="C57" s="265">
        <v>135</v>
      </c>
      <c r="D57" s="262"/>
      <c r="E57" s="265">
        <v>135</v>
      </c>
    </row>
    <row r="58" ht="22.7" customHeight="1" spans="1:5">
      <c r="A58" s="260" t="s">
        <v>1702</v>
      </c>
      <c r="B58" s="263" t="s">
        <v>1666</v>
      </c>
      <c r="C58" s="262">
        <v>135</v>
      </c>
      <c r="D58" s="262"/>
      <c r="E58" s="262">
        <v>135</v>
      </c>
    </row>
    <row r="59" ht="22.7" customHeight="1" spans="1:5">
      <c r="A59" s="260" t="s">
        <v>1703</v>
      </c>
      <c r="B59" s="263" t="s">
        <v>1668</v>
      </c>
      <c r="C59" s="262">
        <v>135</v>
      </c>
      <c r="D59" s="262"/>
      <c r="E59" s="262">
        <v>135</v>
      </c>
    </row>
    <row r="60" ht="42" customHeight="1" spans="2:5">
      <c r="B60" s="266" t="s">
        <v>1704</v>
      </c>
      <c r="C60" s="267"/>
      <c r="D60" s="267"/>
      <c r="E60" s="267"/>
    </row>
    <row r="61" ht="20.25" spans="2:2">
      <c r="B61" s="268"/>
    </row>
  </sheetData>
  <mergeCells count="4">
    <mergeCell ref="B1:E1"/>
    <mergeCell ref="A2:E2"/>
    <mergeCell ref="A3:E3"/>
    <mergeCell ref="B60:E60"/>
  </mergeCells>
  <printOptions horizontalCentered="1"/>
  <pageMargins left="0.236111111111111" right="0.236111111111111" top="0.511805555555556" bottom="0.314583333333333" header="0.314583333333333" footer="0.314583333333333"/>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workbookViewId="0">
      <selection activeCell="B18" sqref="B18"/>
    </sheetView>
  </sheetViews>
  <sheetFormatPr defaultColWidth="21.5" defaultRowHeight="21.95" customHeight="1" outlineLevelCol="1"/>
  <cols>
    <col min="1" max="1" width="38.875" style="241" customWidth="1"/>
    <col min="2" max="2" width="32" style="241" customWidth="1"/>
    <col min="3" max="252" width="21.5" style="241"/>
    <col min="253" max="253" width="52.25" style="241" customWidth="1"/>
    <col min="254" max="254" width="32.5" style="241" customWidth="1"/>
    <col min="255" max="508" width="21.5" style="241"/>
    <col min="509" max="509" width="52.25" style="241" customWidth="1"/>
    <col min="510" max="510" width="32.5" style="241" customWidth="1"/>
    <col min="511" max="764" width="21.5" style="241"/>
    <col min="765" max="765" width="52.25" style="241" customWidth="1"/>
    <col min="766" max="766" width="32.5" style="241" customWidth="1"/>
    <col min="767" max="1020" width="21.5" style="241"/>
    <col min="1021" max="1021" width="52.25" style="241" customWidth="1"/>
    <col min="1022" max="1022" width="32.5" style="241" customWidth="1"/>
    <col min="1023" max="1276" width="21.5" style="241"/>
    <col min="1277" max="1277" width="52.25" style="241" customWidth="1"/>
    <col min="1278" max="1278" width="32.5" style="241" customWidth="1"/>
    <col min="1279" max="1532" width="21.5" style="241"/>
    <col min="1533" max="1533" width="52.25" style="241" customWidth="1"/>
    <col min="1534" max="1534" width="32.5" style="241" customWidth="1"/>
    <col min="1535" max="1788" width="21.5" style="241"/>
    <col min="1789" max="1789" width="52.25" style="241" customWidth="1"/>
    <col min="1790" max="1790" width="32.5" style="241" customWidth="1"/>
    <col min="1791" max="2044" width="21.5" style="241"/>
    <col min="2045" max="2045" width="52.25" style="241" customWidth="1"/>
    <col min="2046" max="2046" width="32.5" style="241" customWidth="1"/>
    <col min="2047" max="2300" width="21.5" style="241"/>
    <col min="2301" max="2301" width="52.25" style="241" customWidth="1"/>
    <col min="2302" max="2302" width="32.5" style="241" customWidth="1"/>
    <col min="2303" max="2556" width="21.5" style="241"/>
    <col min="2557" max="2557" width="52.25" style="241" customWidth="1"/>
    <col min="2558" max="2558" width="32.5" style="241" customWidth="1"/>
    <col min="2559" max="2812" width="21.5" style="241"/>
    <col min="2813" max="2813" width="52.25" style="241" customWidth="1"/>
    <col min="2814" max="2814" width="32.5" style="241" customWidth="1"/>
    <col min="2815" max="3068" width="21.5" style="241"/>
    <col min="3069" max="3069" width="52.25" style="241" customWidth="1"/>
    <col min="3070" max="3070" width="32.5" style="241" customWidth="1"/>
    <col min="3071" max="3324" width="21.5" style="241"/>
    <col min="3325" max="3325" width="52.25" style="241" customWidth="1"/>
    <col min="3326" max="3326" width="32.5" style="241" customWidth="1"/>
    <col min="3327" max="3580" width="21.5" style="241"/>
    <col min="3581" max="3581" width="52.25" style="241" customWidth="1"/>
    <col min="3582" max="3582" width="32.5" style="241" customWidth="1"/>
    <col min="3583" max="3836" width="21.5" style="241"/>
    <col min="3837" max="3837" width="52.25" style="241" customWidth="1"/>
    <col min="3838" max="3838" width="32.5" style="241" customWidth="1"/>
    <col min="3839" max="4092" width="21.5" style="241"/>
    <col min="4093" max="4093" width="52.25" style="241" customWidth="1"/>
    <col min="4094" max="4094" width="32.5" style="241" customWidth="1"/>
    <col min="4095" max="4348" width="21.5" style="241"/>
    <col min="4349" max="4349" width="52.25" style="241" customWidth="1"/>
    <col min="4350" max="4350" width="32.5" style="241" customWidth="1"/>
    <col min="4351" max="4604" width="21.5" style="241"/>
    <col min="4605" max="4605" width="52.25" style="241" customWidth="1"/>
    <col min="4606" max="4606" width="32.5" style="241" customWidth="1"/>
    <col min="4607" max="4860" width="21.5" style="241"/>
    <col min="4861" max="4861" width="52.25" style="241" customWidth="1"/>
    <col min="4862" max="4862" width="32.5" style="241" customWidth="1"/>
    <col min="4863" max="5116" width="21.5" style="241"/>
    <col min="5117" max="5117" width="52.25" style="241" customWidth="1"/>
    <col min="5118" max="5118" width="32.5" style="241" customWidth="1"/>
    <col min="5119" max="5372" width="21.5" style="241"/>
    <col min="5373" max="5373" width="52.25" style="241" customWidth="1"/>
    <col min="5374" max="5374" width="32.5" style="241" customWidth="1"/>
    <col min="5375" max="5628" width="21.5" style="241"/>
    <col min="5629" max="5629" width="52.25" style="241" customWidth="1"/>
    <col min="5630" max="5630" width="32.5" style="241" customWidth="1"/>
    <col min="5631" max="5884" width="21.5" style="241"/>
    <col min="5885" max="5885" width="52.25" style="241" customWidth="1"/>
    <col min="5886" max="5886" width="32.5" style="241" customWidth="1"/>
    <col min="5887" max="6140" width="21.5" style="241"/>
    <col min="6141" max="6141" width="52.25" style="241" customWidth="1"/>
    <col min="6142" max="6142" width="32.5" style="241" customWidth="1"/>
    <col min="6143" max="6396" width="21.5" style="241"/>
    <col min="6397" max="6397" width="52.25" style="241" customWidth="1"/>
    <col min="6398" max="6398" width="32.5" style="241" customWidth="1"/>
    <col min="6399" max="6652" width="21.5" style="241"/>
    <col min="6653" max="6653" width="52.25" style="241" customWidth="1"/>
    <col min="6654" max="6654" width="32.5" style="241" customWidth="1"/>
    <col min="6655" max="6908" width="21.5" style="241"/>
    <col min="6909" max="6909" width="52.25" style="241" customWidth="1"/>
    <col min="6910" max="6910" width="32.5" style="241" customWidth="1"/>
    <col min="6911" max="7164" width="21.5" style="241"/>
    <col min="7165" max="7165" width="52.25" style="241" customWidth="1"/>
    <col min="7166" max="7166" width="32.5" style="241" customWidth="1"/>
    <col min="7167" max="7420" width="21.5" style="241"/>
    <col min="7421" max="7421" width="52.25" style="241" customWidth="1"/>
    <col min="7422" max="7422" width="32.5" style="241" customWidth="1"/>
    <col min="7423" max="7676" width="21.5" style="241"/>
    <col min="7677" max="7677" width="52.25" style="241" customWidth="1"/>
    <col min="7678" max="7678" width="32.5" style="241" customWidth="1"/>
    <col min="7679" max="7932" width="21.5" style="241"/>
    <col min="7933" max="7933" width="52.25" style="241" customWidth="1"/>
    <col min="7934" max="7934" width="32.5" style="241" customWidth="1"/>
    <col min="7935" max="8188" width="21.5" style="241"/>
    <col min="8189" max="8189" width="52.25" style="241" customWidth="1"/>
    <col min="8190" max="8190" width="32.5" style="241" customWidth="1"/>
    <col min="8191" max="8444" width="21.5" style="241"/>
    <col min="8445" max="8445" width="52.25" style="241" customWidth="1"/>
    <col min="8446" max="8446" width="32.5" style="241" customWidth="1"/>
    <col min="8447" max="8700" width="21.5" style="241"/>
    <col min="8701" max="8701" width="52.25" style="241" customWidth="1"/>
    <col min="8702" max="8702" width="32.5" style="241" customWidth="1"/>
    <col min="8703" max="8956" width="21.5" style="241"/>
    <col min="8957" max="8957" width="52.25" style="241" customWidth="1"/>
    <col min="8958" max="8958" width="32.5" style="241" customWidth="1"/>
    <col min="8959" max="9212" width="21.5" style="241"/>
    <col min="9213" max="9213" width="52.25" style="241" customWidth="1"/>
    <col min="9214" max="9214" width="32.5" style="241" customWidth="1"/>
    <col min="9215" max="9468" width="21.5" style="241"/>
    <col min="9469" max="9469" width="52.25" style="241" customWidth="1"/>
    <col min="9470" max="9470" width="32.5" style="241" customWidth="1"/>
    <col min="9471" max="9724" width="21.5" style="241"/>
    <col min="9725" max="9725" width="52.25" style="241" customWidth="1"/>
    <col min="9726" max="9726" width="32.5" style="241" customWidth="1"/>
    <col min="9727" max="9980" width="21.5" style="241"/>
    <col min="9981" max="9981" width="52.25" style="241" customWidth="1"/>
    <col min="9982" max="9982" width="32.5" style="241" customWidth="1"/>
    <col min="9983" max="10236" width="21.5" style="241"/>
    <col min="10237" max="10237" width="52.25" style="241" customWidth="1"/>
    <col min="10238" max="10238" width="32.5" style="241" customWidth="1"/>
    <col min="10239" max="10492" width="21.5" style="241"/>
    <col min="10493" max="10493" width="52.25" style="241" customWidth="1"/>
    <col min="10494" max="10494" width="32.5" style="241" customWidth="1"/>
    <col min="10495" max="10748" width="21.5" style="241"/>
    <col min="10749" max="10749" width="52.25" style="241" customWidth="1"/>
    <col min="10750" max="10750" width="32.5" style="241" customWidth="1"/>
    <col min="10751" max="11004" width="21.5" style="241"/>
    <col min="11005" max="11005" width="52.25" style="241" customWidth="1"/>
    <col min="11006" max="11006" width="32.5" style="241" customWidth="1"/>
    <col min="11007" max="11260" width="21.5" style="241"/>
    <col min="11261" max="11261" width="52.25" style="241" customWidth="1"/>
    <col min="11262" max="11262" width="32.5" style="241" customWidth="1"/>
    <col min="11263" max="11516" width="21.5" style="241"/>
    <col min="11517" max="11517" width="52.25" style="241" customWidth="1"/>
    <col min="11518" max="11518" width="32.5" style="241" customWidth="1"/>
    <col min="11519" max="11772" width="21.5" style="241"/>
    <col min="11773" max="11773" width="52.25" style="241" customWidth="1"/>
    <col min="11774" max="11774" width="32.5" style="241" customWidth="1"/>
    <col min="11775" max="12028" width="21.5" style="241"/>
    <col min="12029" max="12029" width="52.25" style="241" customWidth="1"/>
    <col min="12030" max="12030" width="32.5" style="241" customWidth="1"/>
    <col min="12031" max="12284" width="21.5" style="241"/>
    <col min="12285" max="12285" width="52.25" style="241" customWidth="1"/>
    <col min="12286" max="12286" width="32.5" style="241" customWidth="1"/>
    <col min="12287" max="12540" width="21.5" style="241"/>
    <col min="12541" max="12541" width="52.25" style="241" customWidth="1"/>
    <col min="12542" max="12542" width="32.5" style="241" customWidth="1"/>
    <col min="12543" max="12796" width="21.5" style="241"/>
    <col min="12797" max="12797" width="52.25" style="241" customWidth="1"/>
    <col min="12798" max="12798" width="32.5" style="241" customWidth="1"/>
    <col min="12799" max="13052" width="21.5" style="241"/>
    <col min="13053" max="13053" width="52.25" style="241" customWidth="1"/>
    <col min="13054" max="13054" width="32.5" style="241" customWidth="1"/>
    <col min="13055" max="13308" width="21.5" style="241"/>
    <col min="13309" max="13309" width="52.25" style="241" customWidth="1"/>
    <col min="13310" max="13310" width="32.5" style="241" customWidth="1"/>
    <col min="13311" max="13564" width="21.5" style="241"/>
    <col min="13565" max="13565" width="52.25" style="241" customWidth="1"/>
    <col min="13566" max="13566" width="32.5" style="241" customWidth="1"/>
    <col min="13567" max="13820" width="21.5" style="241"/>
    <col min="13821" max="13821" width="52.25" style="241" customWidth="1"/>
    <col min="13822" max="13822" width="32.5" style="241" customWidth="1"/>
    <col min="13823" max="14076" width="21.5" style="241"/>
    <col min="14077" max="14077" width="52.25" style="241" customWidth="1"/>
    <col min="14078" max="14078" width="32.5" style="241" customWidth="1"/>
    <col min="14079" max="14332" width="21.5" style="241"/>
    <col min="14333" max="14333" width="52.25" style="241" customWidth="1"/>
    <col min="14334" max="14334" width="32.5" style="241" customWidth="1"/>
    <col min="14335" max="14588" width="21.5" style="241"/>
    <col min="14589" max="14589" width="52.25" style="241" customWidth="1"/>
    <col min="14590" max="14590" width="32.5" style="241" customWidth="1"/>
    <col min="14591" max="14844" width="21.5" style="241"/>
    <col min="14845" max="14845" width="52.25" style="241" customWidth="1"/>
    <col min="14846" max="14846" width="32.5" style="241" customWidth="1"/>
    <col min="14847" max="15100" width="21.5" style="241"/>
    <col min="15101" max="15101" width="52.25" style="241" customWidth="1"/>
    <col min="15102" max="15102" width="32.5" style="241" customWidth="1"/>
    <col min="15103" max="15356" width="21.5" style="241"/>
    <col min="15357" max="15357" width="52.25" style="241" customWidth="1"/>
    <col min="15358" max="15358" width="32.5" style="241" customWidth="1"/>
    <col min="15359" max="15612" width="21.5" style="241"/>
    <col min="15613" max="15613" width="52.25" style="241" customWidth="1"/>
    <col min="15614" max="15614" width="32.5" style="241" customWidth="1"/>
    <col min="15615" max="15868" width="21.5" style="241"/>
    <col min="15869" max="15869" width="52.25" style="241" customWidth="1"/>
    <col min="15870" max="15870" width="32.5" style="241" customWidth="1"/>
    <col min="15871" max="16124" width="21.5" style="241"/>
    <col min="16125" max="16125" width="52.25" style="241" customWidth="1"/>
    <col min="16126" max="16126" width="32.5" style="241" customWidth="1"/>
    <col min="16127" max="16384" width="21.5" style="241"/>
  </cols>
  <sheetData>
    <row r="1" ht="23.25" customHeight="1" spans="1:2">
      <c r="A1" s="15" t="s">
        <v>1705</v>
      </c>
      <c r="B1" s="15"/>
    </row>
    <row r="2" s="240" customFormat="1" ht="30.75" customHeight="1" spans="1:2">
      <c r="A2" s="143" t="s">
        <v>1706</v>
      </c>
      <c r="B2" s="143"/>
    </row>
    <row r="3" s="240" customFormat="1" ht="21" customHeight="1" spans="1:2">
      <c r="A3" s="242" t="s">
        <v>1707</v>
      </c>
      <c r="B3" s="242"/>
    </row>
    <row r="4" customHeight="1" spans="1:2">
      <c r="A4" s="243"/>
      <c r="B4" s="244" t="s">
        <v>2</v>
      </c>
    </row>
    <row r="5" ht="24" customHeight="1" spans="1:2">
      <c r="A5" s="245" t="s">
        <v>1708</v>
      </c>
      <c r="B5" s="215" t="s">
        <v>1709</v>
      </c>
    </row>
    <row r="6" ht="24" customHeight="1" spans="1:2">
      <c r="A6" s="246" t="s">
        <v>1710</v>
      </c>
      <c r="B6" s="247">
        <f>B7+B12+B23+B31+B38+B52+B58+B61+B66+B69+B76+B79</f>
        <v>1749.41</v>
      </c>
    </row>
    <row r="7" ht="20.1" customHeight="1" spans="1:2">
      <c r="A7" s="248" t="s">
        <v>1711</v>
      </c>
      <c r="B7" s="249">
        <f>SUM(B8:B11)</f>
        <v>813.57</v>
      </c>
    </row>
    <row r="8" ht="20.1" customHeight="1" spans="1:2">
      <c r="A8" s="248" t="s">
        <v>1712</v>
      </c>
      <c r="B8" s="250">
        <v>369.77</v>
      </c>
    </row>
    <row r="9" ht="20.1" customHeight="1" spans="1:2">
      <c r="A9" s="248" t="s">
        <v>1713</v>
      </c>
      <c r="B9" s="250">
        <v>129.57</v>
      </c>
    </row>
    <row r="10" ht="20.1" customHeight="1" spans="1:2">
      <c r="A10" s="248" t="s">
        <v>1714</v>
      </c>
      <c r="B10" s="251">
        <v>70.5</v>
      </c>
    </row>
    <row r="11" ht="20.1" customHeight="1" spans="1:2">
      <c r="A11" s="248" t="s">
        <v>1715</v>
      </c>
      <c r="B11" s="250">
        <v>243.73</v>
      </c>
    </row>
    <row r="12" ht="20.1" customHeight="1" spans="1:2">
      <c r="A12" s="248" t="s">
        <v>1716</v>
      </c>
      <c r="B12" s="250">
        <f>SUM(B13:B22)</f>
        <v>223.08</v>
      </c>
    </row>
    <row r="13" ht="20.1" customHeight="1" spans="1:2">
      <c r="A13" s="248" t="s">
        <v>1717</v>
      </c>
      <c r="B13" s="250">
        <v>191.48</v>
      </c>
    </row>
    <row r="14" ht="20.1" customHeight="1" spans="1:2">
      <c r="A14" s="248" t="s">
        <v>1718</v>
      </c>
      <c r="B14" s="251">
        <v>7.5</v>
      </c>
    </row>
    <row r="15" ht="20.1" customHeight="1" spans="1:2">
      <c r="A15" s="248" t="s">
        <v>1719</v>
      </c>
      <c r="B15" s="250">
        <v>2.65</v>
      </c>
    </row>
    <row r="16" ht="20.1" customHeight="1" spans="1:2">
      <c r="A16" s="248" t="s">
        <v>1720</v>
      </c>
      <c r="B16" s="250"/>
    </row>
    <row r="17" ht="20.1" customHeight="1" spans="1:2">
      <c r="A17" s="248" t="s">
        <v>1721</v>
      </c>
      <c r="B17" s="250">
        <v>1.75</v>
      </c>
    </row>
    <row r="18" ht="20.1" customHeight="1" spans="1:2">
      <c r="A18" s="248" t="s">
        <v>1722</v>
      </c>
      <c r="B18" s="250">
        <v>8.7</v>
      </c>
    </row>
    <row r="19" ht="20.1" customHeight="1" spans="1:2">
      <c r="A19" s="248" t="s">
        <v>1723</v>
      </c>
      <c r="B19" s="250"/>
    </row>
    <row r="20" ht="20.1" customHeight="1" spans="1:2">
      <c r="A20" s="248" t="s">
        <v>1724</v>
      </c>
      <c r="B20" s="250">
        <v>11</v>
      </c>
    </row>
    <row r="21" ht="20.1" customHeight="1" spans="1:2">
      <c r="A21" s="248" t="s">
        <v>1725</v>
      </c>
      <c r="B21" s="250"/>
    </row>
    <row r="22" ht="20.1" customHeight="1" spans="1:2">
      <c r="A22" s="248" t="s">
        <v>1726</v>
      </c>
      <c r="B22" s="250"/>
    </row>
    <row r="23" ht="20.1" customHeight="1" spans="1:2">
      <c r="A23" s="248" t="s">
        <v>1727</v>
      </c>
      <c r="B23" s="250"/>
    </row>
    <row r="24" ht="20.1" customHeight="1" spans="1:2">
      <c r="A24" s="248" t="s">
        <v>1728</v>
      </c>
      <c r="B24" s="250"/>
    </row>
    <row r="25" ht="20.1" customHeight="1" spans="1:2">
      <c r="A25" s="248" t="s">
        <v>1729</v>
      </c>
      <c r="B25" s="250"/>
    </row>
    <row r="26" ht="20.1" customHeight="1" spans="1:2">
      <c r="A26" s="248" t="s">
        <v>1730</v>
      </c>
      <c r="B26" s="250"/>
    </row>
    <row r="27" ht="20.1" customHeight="1" spans="1:2">
      <c r="A27" s="248" t="s">
        <v>1731</v>
      </c>
      <c r="B27" s="250"/>
    </row>
    <row r="28" ht="20.1" customHeight="1" spans="1:2">
      <c r="A28" s="248" t="s">
        <v>1732</v>
      </c>
      <c r="B28" s="250"/>
    </row>
    <row r="29" ht="20.1" customHeight="1" spans="1:2">
      <c r="A29" s="248" t="s">
        <v>1733</v>
      </c>
      <c r="B29" s="250"/>
    </row>
    <row r="30" ht="20.1" customHeight="1" spans="1:2">
      <c r="A30" s="248" t="s">
        <v>1734</v>
      </c>
      <c r="B30" s="250"/>
    </row>
    <row r="31" ht="20.1" customHeight="1" spans="1:2">
      <c r="A31" s="248" t="s">
        <v>1735</v>
      </c>
      <c r="B31" s="250"/>
    </row>
    <row r="32" ht="20.1" customHeight="1" spans="1:2">
      <c r="A32" s="248" t="s">
        <v>1728</v>
      </c>
      <c r="B32" s="250"/>
    </row>
    <row r="33" ht="20.1" customHeight="1" spans="1:2">
      <c r="A33" s="248" t="s">
        <v>1729</v>
      </c>
      <c r="B33" s="250"/>
    </row>
    <row r="34" ht="20.1" customHeight="1" spans="1:2">
      <c r="A34" s="248" t="s">
        <v>1730</v>
      </c>
      <c r="B34" s="250"/>
    </row>
    <row r="35" ht="20.1" customHeight="1" spans="1:2">
      <c r="A35" s="248" t="s">
        <v>1732</v>
      </c>
      <c r="B35" s="250"/>
    </row>
    <row r="36" ht="20.1" customHeight="1" spans="1:2">
      <c r="A36" s="248" t="s">
        <v>1733</v>
      </c>
      <c r="B36" s="250"/>
    </row>
    <row r="37" ht="20.1" customHeight="1" spans="1:2">
      <c r="A37" s="248" t="s">
        <v>1734</v>
      </c>
      <c r="B37" s="250"/>
    </row>
    <row r="38" ht="20.1" customHeight="1" spans="1:2">
      <c r="A38" s="248" t="s">
        <v>1736</v>
      </c>
      <c r="B38" s="250">
        <f>SUM(B39:B41)</f>
        <v>662.22</v>
      </c>
    </row>
    <row r="39" ht="20.1" customHeight="1" spans="1:2">
      <c r="A39" s="248" t="s">
        <v>1737</v>
      </c>
      <c r="B39" s="250">
        <v>549.66</v>
      </c>
    </row>
    <row r="40" ht="20.1" customHeight="1" spans="1:2">
      <c r="A40" s="248" t="s">
        <v>1738</v>
      </c>
      <c r="B40" s="250">
        <v>112.56</v>
      </c>
    </row>
    <row r="41" ht="20.1" customHeight="1" spans="1:2">
      <c r="A41" s="248" t="s">
        <v>1739</v>
      </c>
      <c r="B41" s="250"/>
    </row>
    <row r="42" ht="20.1" customHeight="1" spans="1:2">
      <c r="A42" s="248" t="s">
        <v>1740</v>
      </c>
      <c r="B42" s="250"/>
    </row>
    <row r="43" ht="20.1" customHeight="1" spans="1:2">
      <c r="A43" s="248" t="s">
        <v>1741</v>
      </c>
      <c r="B43" s="250"/>
    </row>
    <row r="44" ht="20.1" customHeight="1" spans="1:2">
      <c r="A44" s="248" t="s">
        <v>1742</v>
      </c>
      <c r="B44" s="250"/>
    </row>
    <row r="45" ht="20.1" customHeight="1" spans="1:2">
      <c r="A45" s="248" t="s">
        <v>1743</v>
      </c>
      <c r="B45" s="250"/>
    </row>
    <row r="46" ht="20.1" customHeight="1" spans="1:2">
      <c r="A46" s="248" t="s">
        <v>1744</v>
      </c>
      <c r="B46" s="250"/>
    </row>
    <row r="47" ht="20.1" customHeight="1" spans="1:2">
      <c r="A47" s="248" t="s">
        <v>1745</v>
      </c>
      <c r="B47" s="250"/>
    </row>
    <row r="48" ht="20.1" customHeight="1" spans="1:2">
      <c r="A48" s="248" t="s">
        <v>1746</v>
      </c>
      <c r="B48" s="250"/>
    </row>
    <row r="49" ht="20.1" customHeight="1" spans="1:2">
      <c r="A49" s="248" t="s">
        <v>1747</v>
      </c>
      <c r="B49" s="250"/>
    </row>
    <row r="50" ht="20.1" customHeight="1" spans="1:2">
      <c r="A50" s="248" t="s">
        <v>1748</v>
      </c>
      <c r="B50" s="250"/>
    </row>
    <row r="51" ht="20.1" customHeight="1" spans="1:2">
      <c r="A51" s="248" t="s">
        <v>1749</v>
      </c>
      <c r="B51" s="250"/>
    </row>
    <row r="52" ht="20.1" customHeight="1" spans="1:2">
      <c r="A52" s="248" t="s">
        <v>1750</v>
      </c>
      <c r="B52" s="250">
        <f>SUM(B53:B57)</f>
        <v>50.54</v>
      </c>
    </row>
    <row r="53" ht="20.1" customHeight="1" spans="1:2">
      <c r="A53" s="248" t="s">
        <v>1751</v>
      </c>
      <c r="B53" s="250"/>
    </row>
    <row r="54" ht="20.1" customHeight="1" spans="1:2">
      <c r="A54" s="248" t="s">
        <v>1752</v>
      </c>
      <c r="B54" s="250"/>
    </row>
    <row r="55" ht="20.1" customHeight="1" spans="1:2">
      <c r="A55" s="248" t="s">
        <v>1753</v>
      </c>
      <c r="B55" s="250"/>
    </row>
    <row r="56" ht="20.1" customHeight="1" spans="1:2">
      <c r="A56" s="248" t="s">
        <v>1754</v>
      </c>
      <c r="B56" s="250"/>
    </row>
    <row r="57" ht="20.1" customHeight="1" spans="1:2">
      <c r="A57" s="248" t="s">
        <v>1755</v>
      </c>
      <c r="B57" s="250">
        <v>50.54</v>
      </c>
    </row>
    <row r="58" ht="20.1" customHeight="1" spans="1:2">
      <c r="A58" s="248" t="s">
        <v>1756</v>
      </c>
      <c r="B58" s="250"/>
    </row>
    <row r="59" ht="20.1" customHeight="1" spans="1:2">
      <c r="A59" s="248" t="s">
        <v>1757</v>
      </c>
      <c r="B59" s="250"/>
    </row>
    <row r="60" ht="20.1" customHeight="1" spans="1:2">
      <c r="A60" s="248" t="s">
        <v>1758</v>
      </c>
      <c r="B60" s="250"/>
    </row>
    <row r="61" ht="20.1" customHeight="1" spans="1:2">
      <c r="A61" s="248" t="s">
        <v>1759</v>
      </c>
      <c r="B61" s="250"/>
    </row>
    <row r="62" ht="20.1" customHeight="1" spans="1:2">
      <c r="A62" s="248" t="s">
        <v>1760</v>
      </c>
      <c r="B62" s="250"/>
    </row>
    <row r="63" ht="20.1" customHeight="1" spans="1:2">
      <c r="A63" s="248" t="s">
        <v>1761</v>
      </c>
      <c r="B63" s="250"/>
    </row>
    <row r="64" ht="20.1" customHeight="1" spans="1:2">
      <c r="A64" s="248" t="s">
        <v>1762</v>
      </c>
      <c r="B64" s="250"/>
    </row>
    <row r="65" ht="20.1" customHeight="1" spans="1:2">
      <c r="A65" s="248" t="s">
        <v>1763</v>
      </c>
      <c r="B65" s="250"/>
    </row>
    <row r="66" ht="20.1" customHeight="1" spans="1:2">
      <c r="A66" s="248" t="s">
        <v>1764</v>
      </c>
      <c r="B66" s="250"/>
    </row>
    <row r="67" ht="20.1" customHeight="1" spans="1:2">
      <c r="A67" s="248" t="s">
        <v>1765</v>
      </c>
      <c r="B67" s="250"/>
    </row>
    <row r="68" ht="20.1" customHeight="1" spans="1:2">
      <c r="A68" s="248" t="s">
        <v>1766</v>
      </c>
      <c r="B68" s="250"/>
    </row>
    <row r="69" ht="20.1" customHeight="1" spans="1:2">
      <c r="A69" s="248" t="s">
        <v>1767</v>
      </c>
      <c r="B69" s="250"/>
    </row>
    <row r="70" ht="20.1" customHeight="1" spans="1:2">
      <c r="A70" s="248" t="s">
        <v>1768</v>
      </c>
      <c r="B70" s="250"/>
    </row>
    <row r="71" ht="20.1" customHeight="1" spans="1:2">
      <c r="A71" s="248" t="s">
        <v>1769</v>
      </c>
      <c r="B71" s="250"/>
    </row>
    <row r="72" ht="20.1" customHeight="1" spans="1:2">
      <c r="A72" s="248" t="s">
        <v>1770</v>
      </c>
      <c r="B72" s="250"/>
    </row>
    <row r="73" ht="20.1" customHeight="1" spans="1:2">
      <c r="A73" s="248" t="s">
        <v>1771</v>
      </c>
      <c r="B73" s="250"/>
    </row>
    <row r="74" ht="20.1" customHeight="1" spans="1:2">
      <c r="A74" s="248" t="s">
        <v>1772</v>
      </c>
      <c r="B74" s="250"/>
    </row>
    <row r="75" ht="20.1" customHeight="1" spans="1:2">
      <c r="A75" s="248" t="s">
        <v>1773</v>
      </c>
      <c r="B75" s="250"/>
    </row>
    <row r="76" ht="20.1" customHeight="1" spans="1:2">
      <c r="A76" s="248" t="s">
        <v>1774</v>
      </c>
      <c r="B76" s="250"/>
    </row>
    <row r="77" ht="20.1" customHeight="1" spans="1:2">
      <c r="A77" s="248" t="s">
        <v>1775</v>
      </c>
      <c r="B77" s="250"/>
    </row>
    <row r="78" ht="20.1" customHeight="1" spans="1:2">
      <c r="A78" s="248" t="s">
        <v>1776</v>
      </c>
      <c r="B78" s="250"/>
    </row>
    <row r="79" ht="20.1" customHeight="1" spans="1:2">
      <c r="A79" s="248" t="s">
        <v>1777</v>
      </c>
      <c r="B79" s="250"/>
    </row>
    <row r="80" ht="20.1" customHeight="1" spans="1:2">
      <c r="A80" s="248" t="s">
        <v>1778</v>
      </c>
      <c r="B80" s="250"/>
    </row>
    <row r="81" ht="20.1" customHeight="1" spans="1:2">
      <c r="A81" s="248" t="s">
        <v>1779</v>
      </c>
      <c r="B81" s="250"/>
    </row>
    <row r="82" ht="20.1" customHeight="1" spans="1:2">
      <c r="A82" s="248" t="s">
        <v>1780</v>
      </c>
      <c r="B82" s="250"/>
    </row>
    <row r="83" ht="20.1" customHeight="1" spans="1:2">
      <c r="A83" s="248" t="s">
        <v>1781</v>
      </c>
      <c r="B83" s="250"/>
    </row>
    <row r="84" ht="67.5" customHeight="1" spans="1:2">
      <c r="A84" s="252" t="s">
        <v>1782</v>
      </c>
      <c r="B84" s="252"/>
    </row>
    <row r="85" ht="14.25"/>
    <row r="86" ht="14.25"/>
    <row r="87" ht="14.25"/>
    <row r="88" ht="14.25"/>
    <row r="89" ht="14.2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C47" sqref="C47"/>
    </sheetView>
  </sheetViews>
  <sheetFormatPr defaultColWidth="9" defaultRowHeight="14.25" outlineLevelCol="4"/>
  <cols>
    <col min="1" max="1" width="39.75" style="222" customWidth="1"/>
    <col min="2" max="2" width="14.875" style="222" customWidth="1"/>
    <col min="3" max="3" width="37.375" style="223" customWidth="1"/>
    <col min="4" max="4" width="15.625" style="223" customWidth="1"/>
    <col min="5" max="16384" width="9" style="223"/>
  </cols>
  <sheetData>
    <row r="1" ht="20.25" customHeight="1" spans="1:4">
      <c r="A1" s="15" t="s">
        <v>1783</v>
      </c>
      <c r="B1" s="15"/>
      <c r="C1" s="15"/>
      <c r="D1" s="15"/>
    </row>
    <row r="2" ht="24" spans="1:4">
      <c r="A2" s="143" t="s">
        <v>1784</v>
      </c>
      <c r="B2" s="143"/>
      <c r="C2" s="143"/>
      <c r="D2" s="143"/>
    </row>
    <row r="3" ht="20.25" customHeight="1" spans="1:4">
      <c r="A3" s="144"/>
      <c r="B3" s="144"/>
      <c r="D3" s="224" t="s">
        <v>2</v>
      </c>
    </row>
    <row r="4" ht="24" customHeight="1" spans="1:4">
      <c r="A4" s="215" t="s">
        <v>1238</v>
      </c>
      <c r="B4" s="215" t="s">
        <v>64</v>
      </c>
      <c r="C4" s="215" t="s">
        <v>147</v>
      </c>
      <c r="D4" s="215" t="s">
        <v>64</v>
      </c>
    </row>
    <row r="5" ht="20.1" customHeight="1" spans="1:4">
      <c r="A5" s="225" t="s">
        <v>1785</v>
      </c>
      <c r="B5" s="226"/>
      <c r="C5" s="225" t="s">
        <v>1786</v>
      </c>
      <c r="D5" s="227"/>
    </row>
    <row r="6" ht="20.1" customHeight="1" spans="1:4">
      <c r="A6" s="228" t="s">
        <v>1241</v>
      </c>
      <c r="B6" s="226">
        <v>1745.69</v>
      </c>
      <c r="C6" s="228" t="s">
        <v>1242</v>
      </c>
      <c r="D6" s="227"/>
    </row>
    <row r="7" ht="20.1" customHeight="1" spans="1:4">
      <c r="A7" s="228" t="s">
        <v>1787</v>
      </c>
      <c r="B7" s="229"/>
      <c r="C7" s="230" t="s">
        <v>1788</v>
      </c>
      <c r="D7" s="231"/>
    </row>
    <row r="8" ht="20.1" customHeight="1" spans="1:4">
      <c r="A8" s="228" t="s">
        <v>1789</v>
      </c>
      <c r="B8" s="229"/>
      <c r="C8" s="232" t="s">
        <v>1790</v>
      </c>
      <c r="D8" s="231"/>
    </row>
    <row r="9" ht="20.1" customHeight="1" spans="1:4">
      <c r="A9" s="228" t="s">
        <v>1791</v>
      </c>
      <c r="B9" s="229"/>
      <c r="C9" s="232" t="s">
        <v>1792</v>
      </c>
      <c r="D9" s="231"/>
    </row>
    <row r="10" ht="20.1" customHeight="1" spans="1:4">
      <c r="A10" s="228" t="s">
        <v>1793</v>
      </c>
      <c r="B10" s="229"/>
      <c r="C10" s="232" t="s">
        <v>1794</v>
      </c>
      <c r="D10" s="231"/>
    </row>
    <row r="11" ht="20.1" customHeight="1" spans="1:4">
      <c r="A11" s="228" t="s">
        <v>1795</v>
      </c>
      <c r="B11" s="229"/>
      <c r="C11" s="232" t="s">
        <v>1796</v>
      </c>
      <c r="D11" s="231"/>
    </row>
    <row r="12" ht="20.1" customHeight="1" spans="1:4">
      <c r="A12" s="233" t="s">
        <v>1797</v>
      </c>
      <c r="B12" s="229"/>
      <c r="C12" s="232" t="s">
        <v>1798</v>
      </c>
      <c r="D12" s="231"/>
    </row>
    <row r="13" ht="20.1" customHeight="1" spans="1:4">
      <c r="A13" s="233" t="s">
        <v>1799</v>
      </c>
      <c r="B13" s="229"/>
      <c r="C13" s="232" t="s">
        <v>1800</v>
      </c>
      <c r="D13" s="231"/>
    </row>
    <row r="14" ht="20.1" customHeight="1" spans="1:4">
      <c r="A14" s="228" t="s">
        <v>1801</v>
      </c>
      <c r="B14" s="229"/>
      <c r="C14" s="232" t="s">
        <v>1802</v>
      </c>
      <c r="D14" s="231"/>
    </row>
    <row r="15" ht="20.1" customHeight="1" spans="1:4">
      <c r="A15" s="228" t="s">
        <v>1803</v>
      </c>
      <c r="B15" s="229"/>
      <c r="C15" s="232" t="s">
        <v>1804</v>
      </c>
      <c r="D15" s="231"/>
    </row>
    <row r="16" ht="20.1" customHeight="1" spans="1:4">
      <c r="A16" s="228" t="s">
        <v>1805</v>
      </c>
      <c r="B16" s="229"/>
      <c r="C16" s="232" t="s">
        <v>1806</v>
      </c>
      <c r="D16" s="231"/>
    </row>
    <row r="17" ht="20.1" customHeight="1" spans="1:4">
      <c r="A17" s="228" t="s">
        <v>1807</v>
      </c>
      <c r="B17" s="229"/>
      <c r="C17" s="232" t="s">
        <v>1808</v>
      </c>
      <c r="D17" s="231"/>
    </row>
    <row r="18" ht="20.1" customHeight="1" spans="1:4">
      <c r="A18" s="228" t="s">
        <v>1809</v>
      </c>
      <c r="B18" s="229"/>
      <c r="C18" s="232" t="s">
        <v>1810</v>
      </c>
      <c r="D18" s="231"/>
    </row>
    <row r="19" ht="20.1" customHeight="1" spans="1:4">
      <c r="A19" s="228" t="s">
        <v>1811</v>
      </c>
      <c r="B19" s="229"/>
      <c r="C19" s="232" t="s">
        <v>1812</v>
      </c>
      <c r="D19" s="231"/>
    </row>
    <row r="20" ht="20.1" customHeight="1" spans="1:4">
      <c r="A20" s="228" t="s">
        <v>1813</v>
      </c>
      <c r="B20" s="229"/>
      <c r="C20" s="232" t="s">
        <v>1814</v>
      </c>
      <c r="D20" s="231"/>
    </row>
    <row r="21" ht="20.1" customHeight="1" spans="1:4">
      <c r="A21" s="228" t="s">
        <v>1815</v>
      </c>
      <c r="B21" s="229">
        <v>460.69</v>
      </c>
      <c r="C21" s="232" t="s">
        <v>1816</v>
      </c>
      <c r="D21" s="231"/>
    </row>
    <row r="22" ht="20.1" customHeight="1" spans="1:4">
      <c r="A22" s="228" t="s">
        <v>1817</v>
      </c>
      <c r="B22" s="229"/>
      <c r="C22" s="232" t="s">
        <v>1818</v>
      </c>
      <c r="D22" s="231"/>
    </row>
    <row r="23" ht="20.1" customHeight="1" spans="1:4">
      <c r="A23" s="228" t="s">
        <v>1819</v>
      </c>
      <c r="B23" s="229"/>
      <c r="C23" s="232" t="s">
        <v>1820</v>
      </c>
      <c r="D23" s="231"/>
    </row>
    <row r="24" ht="20.1" customHeight="1" spans="1:4">
      <c r="A24" s="228" t="s">
        <v>1821</v>
      </c>
      <c r="B24" s="229"/>
      <c r="C24" s="228" t="s">
        <v>1819</v>
      </c>
      <c r="D24" s="231"/>
    </row>
    <row r="25" ht="20.1" customHeight="1" spans="1:4">
      <c r="A25" s="228" t="s">
        <v>1822</v>
      </c>
      <c r="B25" s="229"/>
      <c r="C25" s="228" t="s">
        <v>1821</v>
      </c>
      <c r="D25" s="231"/>
    </row>
    <row r="26" ht="20.1" customHeight="1" spans="1:4">
      <c r="A26" s="228" t="s">
        <v>1823</v>
      </c>
      <c r="B26" s="229"/>
      <c r="C26" s="228" t="s">
        <v>1822</v>
      </c>
      <c r="D26" s="231"/>
    </row>
    <row r="27" ht="20.1" customHeight="1" spans="1:4">
      <c r="A27" s="228" t="s">
        <v>1824</v>
      </c>
      <c r="B27" s="229"/>
      <c r="C27" s="228" t="s">
        <v>1823</v>
      </c>
      <c r="D27" s="234"/>
    </row>
    <row r="28" ht="20.1" customHeight="1" spans="1:4">
      <c r="A28" s="228" t="s">
        <v>1825</v>
      </c>
      <c r="B28" s="229"/>
      <c r="C28" s="228" t="s">
        <v>1824</v>
      </c>
      <c r="D28" s="234"/>
    </row>
    <row r="29" ht="20.1" customHeight="1" spans="1:4">
      <c r="A29" s="235" t="s">
        <v>1826</v>
      </c>
      <c r="B29" s="229">
        <v>1285</v>
      </c>
      <c r="C29" s="228" t="s">
        <v>1825</v>
      </c>
      <c r="D29" s="234"/>
    </row>
    <row r="30" ht="20.1" customHeight="1" spans="1:4">
      <c r="A30" s="233" t="s">
        <v>1279</v>
      </c>
      <c r="B30" s="229"/>
      <c r="C30" s="233" t="s">
        <v>1280</v>
      </c>
      <c r="D30" s="234"/>
    </row>
    <row r="31" ht="20.1" customHeight="1" spans="1:4">
      <c r="A31" s="228" t="s">
        <v>1827</v>
      </c>
      <c r="B31" s="229"/>
      <c r="C31" s="236" t="s">
        <v>1077</v>
      </c>
      <c r="D31" s="234"/>
    </row>
    <row r="32" ht="20.1" customHeight="1" spans="1:4">
      <c r="A32" s="228" t="s">
        <v>1828</v>
      </c>
      <c r="B32" s="229"/>
      <c r="C32" s="236" t="s">
        <v>1829</v>
      </c>
      <c r="D32" s="231"/>
    </row>
    <row r="33" ht="20.1" customHeight="1" spans="1:4">
      <c r="A33" s="228" t="s">
        <v>1830</v>
      </c>
      <c r="B33" s="229"/>
      <c r="C33" s="236" t="s">
        <v>1078</v>
      </c>
      <c r="D33" s="231"/>
    </row>
    <row r="34" ht="20.1" customHeight="1" spans="1:4">
      <c r="A34" s="228" t="s">
        <v>1831</v>
      </c>
      <c r="B34" s="229"/>
      <c r="C34" s="236" t="s">
        <v>1832</v>
      </c>
      <c r="D34" s="231"/>
    </row>
    <row r="35" ht="20.1" customHeight="1" spans="1:4">
      <c r="A35" s="228" t="s">
        <v>1833</v>
      </c>
      <c r="B35" s="229"/>
      <c r="C35" s="236" t="s">
        <v>1834</v>
      </c>
      <c r="D35" s="231"/>
    </row>
    <row r="36" ht="20.1" customHeight="1" spans="1:4">
      <c r="A36" s="228" t="s">
        <v>1835</v>
      </c>
      <c r="B36" s="229"/>
      <c r="C36" s="236" t="s">
        <v>1836</v>
      </c>
      <c r="D36" s="231"/>
    </row>
    <row r="37" ht="20.1" customHeight="1" spans="1:4">
      <c r="A37" s="228" t="s">
        <v>1837</v>
      </c>
      <c r="B37" s="229"/>
      <c r="C37" s="236" t="s">
        <v>1081</v>
      </c>
      <c r="D37" s="231"/>
    </row>
    <row r="38" ht="20.1" customHeight="1" spans="1:4">
      <c r="A38" s="233" t="s">
        <v>1838</v>
      </c>
      <c r="B38" s="229"/>
      <c r="C38" s="236" t="s">
        <v>1839</v>
      </c>
      <c r="D38" s="231"/>
    </row>
    <row r="39" ht="20.1" customHeight="1" spans="1:4">
      <c r="A39" s="228" t="s">
        <v>1840</v>
      </c>
      <c r="B39" s="229"/>
      <c r="C39" s="236" t="s">
        <v>1841</v>
      </c>
      <c r="D39" s="231"/>
    </row>
    <row r="40" ht="20.1" customHeight="1" spans="1:4">
      <c r="A40" s="228" t="s">
        <v>1842</v>
      </c>
      <c r="B40" s="229"/>
      <c r="C40" s="236" t="s">
        <v>1082</v>
      </c>
      <c r="D40" s="231"/>
    </row>
    <row r="41" ht="20.1" customHeight="1" spans="1:4">
      <c r="A41" s="228" t="s">
        <v>1843</v>
      </c>
      <c r="B41" s="229"/>
      <c r="C41" s="236" t="s">
        <v>1844</v>
      </c>
      <c r="D41" s="231"/>
    </row>
    <row r="42" ht="20.1" customHeight="1" spans="1:4">
      <c r="A42" s="228" t="s">
        <v>1845</v>
      </c>
      <c r="B42" s="231"/>
      <c r="C42" s="236" t="s">
        <v>1846</v>
      </c>
      <c r="D42" s="231"/>
    </row>
    <row r="43" ht="20.1" customHeight="1" spans="1:4">
      <c r="A43" s="228" t="s">
        <v>1847</v>
      </c>
      <c r="B43" s="231"/>
      <c r="C43" s="236" t="s">
        <v>1848</v>
      </c>
      <c r="D43" s="231"/>
    </row>
    <row r="44" ht="20.1" customHeight="1" spans="1:4">
      <c r="A44" s="228" t="s">
        <v>1849</v>
      </c>
      <c r="B44" s="231"/>
      <c r="C44" s="236" t="s">
        <v>52</v>
      </c>
      <c r="D44" s="231"/>
    </row>
    <row r="45" ht="45.75" customHeight="1" spans="1:5">
      <c r="A45" s="237" t="s">
        <v>1850</v>
      </c>
      <c r="B45" s="237"/>
      <c r="C45" s="237"/>
      <c r="D45" s="237"/>
      <c r="E45" s="239"/>
    </row>
    <row r="46" ht="19.5" customHeight="1" spans="3:4">
      <c r="C46" s="238"/>
      <c r="D46" s="238"/>
    </row>
    <row r="47" ht="20.1" customHeight="1"/>
    <row r="48" ht="20.1" customHeight="1"/>
    <row r="49" ht="20.1" customHeight="1" spans="1:2">
      <c r="A49" s="223"/>
      <c r="B49" s="223"/>
    </row>
    <row r="50" ht="20.1" customHeight="1" spans="1:2">
      <c r="A50" s="223"/>
      <c r="B50" s="223"/>
    </row>
    <row r="51" ht="20.1" customHeight="1" spans="1:2">
      <c r="A51" s="223"/>
      <c r="B51" s="223"/>
    </row>
    <row r="52" ht="20.1" customHeight="1" spans="1:2">
      <c r="A52" s="223"/>
      <c r="B52" s="223"/>
    </row>
    <row r="53" ht="20.1" customHeight="1" spans="1:2">
      <c r="A53" s="223"/>
      <c r="B53" s="223"/>
    </row>
    <row r="54" ht="20.1" customHeight="1" spans="1:2">
      <c r="A54" s="223"/>
      <c r="B54" s="223"/>
    </row>
    <row r="55" ht="20.1" customHeight="1" spans="1:2">
      <c r="A55" s="223"/>
      <c r="B55" s="223"/>
    </row>
    <row r="56" ht="20.1" customHeight="1" spans="1:2">
      <c r="A56" s="223"/>
      <c r="B56" s="223"/>
    </row>
    <row r="57" ht="20.1" customHeight="1" spans="1:2">
      <c r="A57" s="223"/>
      <c r="B57" s="223"/>
    </row>
    <row r="58" ht="20.1" customHeight="1" spans="1:2">
      <c r="A58" s="223"/>
      <c r="B58" s="223"/>
    </row>
    <row r="59" ht="20.1" customHeight="1" spans="1:2">
      <c r="A59" s="223"/>
      <c r="B59" s="223"/>
    </row>
    <row r="60" ht="20.1" customHeight="1" spans="1:2">
      <c r="A60" s="223"/>
      <c r="B60" s="223"/>
    </row>
    <row r="61" ht="20.1" customHeight="1" spans="1:2">
      <c r="A61" s="223"/>
      <c r="B61" s="223"/>
    </row>
    <row r="62" ht="20.1" customHeight="1" spans="1:2">
      <c r="A62" s="223"/>
      <c r="B62" s="223"/>
    </row>
    <row r="63" ht="20.1" customHeight="1" spans="1:2">
      <c r="A63" s="223"/>
      <c r="B63" s="223"/>
    </row>
    <row r="64" ht="20.1" customHeight="1" spans="1:2">
      <c r="A64" s="223"/>
      <c r="B64" s="223"/>
    </row>
    <row r="65" ht="20.1" customHeight="1" spans="1:2">
      <c r="A65" s="223"/>
      <c r="B65" s="223"/>
    </row>
    <row r="66" ht="20.1" customHeight="1" spans="1:2">
      <c r="A66" s="223"/>
      <c r="B66" s="223"/>
    </row>
    <row r="67" ht="20.1" customHeight="1" spans="1:2">
      <c r="A67" s="223"/>
      <c r="B67" s="223"/>
    </row>
    <row r="68" ht="20.1" customHeight="1" spans="1:2">
      <c r="A68" s="223"/>
      <c r="B68" s="223"/>
    </row>
    <row r="69" ht="20.1" customHeight="1" spans="1:2">
      <c r="A69" s="223"/>
      <c r="B69" s="223"/>
    </row>
    <row r="70" ht="20.1" customHeight="1" spans="1:2">
      <c r="A70" s="223"/>
      <c r="B70" s="223"/>
    </row>
    <row r="71" ht="20.1" customHeight="1" spans="1:2">
      <c r="A71" s="223"/>
      <c r="B71" s="223"/>
    </row>
    <row r="72" ht="20.1" customHeight="1" spans="1:2">
      <c r="A72" s="223"/>
      <c r="B72" s="223"/>
    </row>
    <row r="73" ht="20.1" customHeight="1" spans="1:2">
      <c r="A73" s="223"/>
      <c r="B73" s="223"/>
    </row>
    <row r="74" ht="20.1" customHeight="1" spans="1:2">
      <c r="A74" s="223"/>
      <c r="B74" s="223"/>
    </row>
    <row r="75" ht="20.1" customHeight="1" spans="1:2">
      <c r="A75" s="223"/>
      <c r="B75" s="223"/>
    </row>
    <row r="76" ht="20.1" customHeight="1" spans="1:2">
      <c r="A76" s="223"/>
      <c r="B76" s="223"/>
    </row>
    <row r="77" ht="20.1" customHeight="1" spans="1:2">
      <c r="A77" s="223"/>
      <c r="B77" s="223"/>
    </row>
    <row r="78" ht="20.1" customHeight="1" spans="1:2">
      <c r="A78" s="223"/>
      <c r="B78" s="223"/>
    </row>
    <row r="79" ht="20.1" customHeight="1" spans="1:2">
      <c r="A79" s="223"/>
      <c r="B79" s="223"/>
    </row>
    <row r="80" ht="20.1" customHeight="1" spans="1:2">
      <c r="A80" s="223"/>
      <c r="B80" s="223"/>
    </row>
    <row r="81" ht="20.1" customHeight="1" spans="1:2">
      <c r="A81" s="223"/>
      <c r="B81" s="223"/>
    </row>
    <row r="82" ht="20.1" customHeight="1" spans="1:2">
      <c r="A82" s="223"/>
      <c r="B82" s="223"/>
    </row>
    <row r="83" ht="20.1" customHeight="1" spans="1:2">
      <c r="A83" s="223"/>
      <c r="B83" s="223"/>
    </row>
    <row r="84" ht="20.1" customHeight="1" spans="1:2">
      <c r="A84" s="223"/>
      <c r="B84" s="223"/>
    </row>
    <row r="85" ht="20.1" customHeight="1" spans="1:2">
      <c r="A85" s="223"/>
      <c r="B85" s="223"/>
    </row>
    <row r="86" ht="20.1" customHeight="1" spans="1:2">
      <c r="A86" s="223"/>
      <c r="B86" s="223"/>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mergeCells count="4">
    <mergeCell ref="A1:D1"/>
    <mergeCell ref="A2:D2"/>
    <mergeCell ref="A3:B3"/>
    <mergeCell ref="A45:D45"/>
  </mergeCells>
  <printOptions horizontalCentered="1"/>
  <pageMargins left="0.236111111111111" right="0.236111111111111" top="0.314583333333333" bottom="0.275" header="0.314583333333333" footer="0.196527777777778"/>
  <pageSetup paperSize="9" scale="83" orientation="portrait" blackAndWhite="1" errors="blank"/>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workbookViewId="0">
      <selection activeCell="B12" sqref="B12"/>
    </sheetView>
  </sheetViews>
  <sheetFormatPr defaultColWidth="9" defaultRowHeight="14.25" outlineLevelCol="1"/>
  <cols>
    <col min="1" max="1" width="50.625" style="214" customWidth="1"/>
    <col min="2" max="2" width="38.25" style="214" customWidth="1"/>
    <col min="3" max="16384" width="9" style="214"/>
  </cols>
  <sheetData>
    <row r="1" ht="18" spans="1:2">
      <c r="A1" s="15" t="s">
        <v>1851</v>
      </c>
      <c r="B1" s="15"/>
    </row>
    <row r="2" ht="25.5" customHeight="1" spans="1:2">
      <c r="A2" s="143" t="s">
        <v>1852</v>
      </c>
      <c r="B2" s="143"/>
    </row>
    <row r="3" ht="20.25" customHeight="1" spans="1:2">
      <c r="A3" s="199" t="s">
        <v>1304</v>
      </c>
      <c r="B3" s="199"/>
    </row>
    <row r="4" ht="20.1" customHeight="1" spans="1:2">
      <c r="A4" s="200"/>
      <c r="B4" s="201" t="s">
        <v>2</v>
      </c>
    </row>
    <row r="5" ht="37.5" customHeight="1" spans="1:2">
      <c r="A5" s="202" t="s">
        <v>68</v>
      </c>
      <c r="B5" s="203" t="s">
        <v>64</v>
      </c>
    </row>
    <row r="6" ht="25.5" customHeight="1" spans="1:2">
      <c r="A6" s="202"/>
      <c r="B6" s="203"/>
    </row>
    <row r="7" s="213" customFormat="1" ht="20.1" customHeight="1" spans="1:2">
      <c r="A7" s="215" t="s">
        <v>1311</v>
      </c>
      <c r="B7" s="215"/>
    </row>
    <row r="8" s="213" customFormat="1" ht="15.75" customHeight="1" spans="1:2">
      <c r="A8" s="216" t="s">
        <v>1853</v>
      </c>
      <c r="B8" s="216"/>
    </row>
    <row r="9" s="213" customFormat="1" ht="15.75" customHeight="1" spans="1:2">
      <c r="A9" s="217" t="s">
        <v>1854</v>
      </c>
      <c r="B9" s="217"/>
    </row>
    <row r="10" s="213" customFormat="1" ht="15.75" customHeight="1" spans="1:2">
      <c r="A10" s="217" t="s">
        <v>1855</v>
      </c>
      <c r="B10" s="217"/>
    </row>
    <row r="11" ht="15.75" customHeight="1" spans="1:2">
      <c r="A11" s="217" t="s">
        <v>1856</v>
      </c>
      <c r="B11" s="217"/>
    </row>
    <row r="12" ht="15.75" customHeight="1" spans="1:2">
      <c r="A12" s="217" t="s">
        <v>1857</v>
      </c>
      <c r="B12" s="218"/>
    </row>
    <row r="13" ht="15.75" customHeight="1" spans="1:2">
      <c r="A13" s="217" t="s">
        <v>1858</v>
      </c>
      <c r="B13" s="217"/>
    </row>
    <row r="14" ht="15.75" customHeight="1" spans="1:2">
      <c r="A14" s="217" t="s">
        <v>1859</v>
      </c>
      <c r="B14" s="217"/>
    </row>
    <row r="15" ht="15.75" customHeight="1" spans="1:2">
      <c r="A15" s="217" t="s">
        <v>1860</v>
      </c>
      <c r="B15" s="217"/>
    </row>
    <row r="16" ht="15.75" customHeight="1" spans="1:2">
      <c r="A16" s="217" t="s">
        <v>1861</v>
      </c>
      <c r="B16" s="217"/>
    </row>
    <row r="17" ht="15.75" customHeight="1" spans="1:2">
      <c r="A17" s="217" t="s">
        <v>1862</v>
      </c>
      <c r="B17" s="217"/>
    </row>
    <row r="18" ht="15.75" customHeight="1" spans="1:2">
      <c r="A18" s="217" t="s">
        <v>1863</v>
      </c>
      <c r="B18" s="217"/>
    </row>
    <row r="19" ht="15.75" customHeight="1" spans="1:2">
      <c r="A19" s="217" t="s">
        <v>1864</v>
      </c>
      <c r="B19" s="217"/>
    </row>
    <row r="20" ht="15.75" customHeight="1" spans="1:2">
      <c r="A20" s="217" t="s">
        <v>1865</v>
      </c>
      <c r="B20" s="217"/>
    </row>
    <row r="21" ht="15.75" customHeight="1" spans="1:2">
      <c r="A21" s="217" t="s">
        <v>1866</v>
      </c>
      <c r="B21" s="217"/>
    </row>
    <row r="22" ht="15.75" customHeight="1" spans="1:2">
      <c r="A22" s="217" t="s">
        <v>1867</v>
      </c>
      <c r="B22" s="217"/>
    </row>
    <row r="23" ht="15.75" customHeight="1" spans="1:2">
      <c r="A23" s="217" t="s">
        <v>1868</v>
      </c>
      <c r="B23" s="217"/>
    </row>
    <row r="24" ht="15.75" customHeight="1" spans="1:2">
      <c r="A24" s="217" t="s">
        <v>1869</v>
      </c>
      <c r="B24" s="217"/>
    </row>
    <row r="25" ht="15.75" customHeight="1" spans="1:2">
      <c r="A25" s="217" t="s">
        <v>1870</v>
      </c>
      <c r="B25" s="217"/>
    </row>
    <row r="26" ht="15.75" customHeight="1" spans="1:2">
      <c r="A26" s="217" t="s">
        <v>1871</v>
      </c>
      <c r="B26" s="217"/>
    </row>
    <row r="27" ht="15.75" customHeight="1" spans="1:2">
      <c r="A27" s="219" t="s">
        <v>1872</v>
      </c>
      <c r="B27" s="219"/>
    </row>
    <row r="28" ht="15.75" customHeight="1" spans="1:2">
      <c r="A28" s="217" t="s">
        <v>1873</v>
      </c>
      <c r="B28" s="217"/>
    </row>
    <row r="29" ht="15.75" customHeight="1" spans="1:2">
      <c r="A29" s="217" t="s">
        <v>1874</v>
      </c>
      <c r="B29" s="217"/>
    </row>
    <row r="30" ht="15.75" customHeight="1" spans="1:2">
      <c r="A30" s="217" t="s">
        <v>1875</v>
      </c>
      <c r="B30" s="217"/>
    </row>
    <row r="31" ht="15.75" customHeight="1" spans="1:2">
      <c r="A31" s="217" t="s">
        <v>1876</v>
      </c>
      <c r="B31" s="217"/>
    </row>
    <row r="32" ht="15.75" customHeight="1" spans="1:2">
      <c r="A32" s="217" t="s">
        <v>1877</v>
      </c>
      <c r="B32" s="217"/>
    </row>
    <row r="33" ht="15.75" customHeight="1" spans="1:2">
      <c r="A33" s="217" t="s">
        <v>1878</v>
      </c>
      <c r="B33" s="217"/>
    </row>
    <row r="34" ht="15.75" customHeight="1" spans="1:2">
      <c r="A34" s="216" t="s">
        <v>1879</v>
      </c>
      <c r="B34" s="216"/>
    </row>
    <row r="35" ht="15.75" customHeight="1" spans="1:2">
      <c r="A35" s="217" t="s">
        <v>1880</v>
      </c>
      <c r="B35" s="217"/>
    </row>
    <row r="36" ht="15.75" customHeight="1" spans="1:2">
      <c r="A36" s="217" t="s">
        <v>1881</v>
      </c>
      <c r="B36" s="217"/>
    </row>
    <row r="37" ht="15.75" customHeight="1" spans="1:2">
      <c r="A37" s="217" t="s">
        <v>1882</v>
      </c>
      <c r="B37" s="217"/>
    </row>
    <row r="38" ht="15.75" customHeight="1" spans="1:2">
      <c r="A38" s="217" t="s">
        <v>1883</v>
      </c>
      <c r="B38" s="217"/>
    </row>
    <row r="39" ht="15.75" customHeight="1" spans="1:2">
      <c r="A39" s="217" t="s">
        <v>1884</v>
      </c>
      <c r="B39" s="217"/>
    </row>
    <row r="40" ht="15.75" customHeight="1" spans="1:2">
      <c r="A40" s="217" t="s">
        <v>1885</v>
      </c>
      <c r="B40" s="217"/>
    </row>
    <row r="41" ht="15.75" customHeight="1" spans="1:2">
      <c r="A41" s="217" t="s">
        <v>1886</v>
      </c>
      <c r="B41" s="217"/>
    </row>
    <row r="42" ht="15.75" customHeight="1" spans="1:2">
      <c r="A42" s="217" t="s">
        <v>1887</v>
      </c>
      <c r="B42" s="217"/>
    </row>
    <row r="43" ht="15.75" customHeight="1" spans="1:2">
      <c r="A43" s="217" t="s">
        <v>1888</v>
      </c>
      <c r="B43" s="217"/>
    </row>
    <row r="44" ht="15.75" customHeight="1" spans="1:2">
      <c r="A44" s="217" t="s">
        <v>1889</v>
      </c>
      <c r="B44" s="217"/>
    </row>
    <row r="45" ht="15.75" customHeight="1" spans="1:2">
      <c r="A45" s="217" t="s">
        <v>1890</v>
      </c>
      <c r="B45" s="217"/>
    </row>
    <row r="46" s="213" customFormat="1" ht="15.75" customHeight="1" spans="1:2">
      <c r="A46" s="220" t="s">
        <v>1891</v>
      </c>
      <c r="B46" s="220"/>
    </row>
    <row r="47" ht="15.75" customHeight="1" spans="1:2">
      <c r="A47" s="217" t="s">
        <v>1892</v>
      </c>
      <c r="B47" s="217"/>
    </row>
    <row r="48" ht="15.75" customHeight="1" spans="1:2">
      <c r="A48" s="217" t="s">
        <v>1893</v>
      </c>
      <c r="B48" s="217"/>
    </row>
    <row r="49" ht="15.75" customHeight="1" spans="1:2">
      <c r="A49" s="217" t="s">
        <v>1894</v>
      </c>
      <c r="B49" s="217"/>
    </row>
    <row r="50" ht="15.75" customHeight="1" spans="1:2">
      <c r="A50" s="217" t="s">
        <v>1895</v>
      </c>
      <c r="B50" s="217"/>
    </row>
    <row r="51" s="213" customFormat="1" ht="15.75" customHeight="1" spans="1:2">
      <c r="A51" s="217" t="s">
        <v>1896</v>
      </c>
      <c r="B51" s="217"/>
    </row>
    <row r="52" s="213" customFormat="1" ht="15.75" customHeight="1" spans="1:2">
      <c r="A52" s="217" t="s">
        <v>1897</v>
      </c>
      <c r="B52" s="217"/>
    </row>
    <row r="53" ht="15.75" customHeight="1" spans="1:2">
      <c r="A53" s="220" t="s">
        <v>1898</v>
      </c>
      <c r="B53" s="220"/>
    </row>
    <row r="54" ht="36.75" customHeight="1" spans="1:2">
      <c r="A54" s="221" t="s">
        <v>1899</v>
      </c>
      <c r="B54" s="221"/>
    </row>
    <row r="55" ht="21" customHeight="1" spans="1:1">
      <c r="A55" s="213" t="s">
        <v>1308</v>
      </c>
    </row>
    <row r="56" ht="24" customHeight="1"/>
  </sheetData>
  <mergeCells count="5">
    <mergeCell ref="A2:B2"/>
    <mergeCell ref="A3:B3"/>
    <mergeCell ref="A54:B54"/>
    <mergeCell ref="A5:A6"/>
    <mergeCell ref="B5:B6"/>
  </mergeCells>
  <printOptions horizontalCentered="1"/>
  <pageMargins left="0.236111111111111" right="0.236111111111111" top="0.468055555555556" bottom="0" header="0.118055555555556" footer="0.0388888888888889"/>
  <pageSetup paperSize="9" scale="85" fitToWidth="0" fitToHeight="0" orientation="portrait" blackAndWhite="1"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topLeftCell="A2" workbookViewId="0">
      <selection activeCell="D15" sqref="D15"/>
    </sheetView>
  </sheetViews>
  <sheetFormatPr defaultColWidth="10" defaultRowHeight="14.25" outlineLevelCol="1"/>
  <cols>
    <col min="1" max="1" width="58.375" style="198" customWidth="1"/>
    <col min="2" max="2" width="27.875" style="198" customWidth="1"/>
    <col min="3" max="3" width="15.25" style="198" customWidth="1"/>
    <col min="4" max="16384" width="10" style="198"/>
  </cols>
  <sheetData>
    <row r="1" ht="18" spans="1:2">
      <c r="A1" s="15" t="s">
        <v>1900</v>
      </c>
      <c r="B1" s="15"/>
    </row>
    <row r="2" ht="24" spans="1:2">
      <c r="A2" s="143" t="s">
        <v>1852</v>
      </c>
      <c r="B2" s="143"/>
    </row>
    <row r="3" spans="1:2">
      <c r="A3" s="199" t="s">
        <v>1310</v>
      </c>
      <c r="B3" s="199"/>
    </row>
    <row r="4" ht="20.25" customHeight="1" spans="1:2">
      <c r="A4" s="200"/>
      <c r="B4" s="201" t="s">
        <v>2</v>
      </c>
    </row>
    <row r="5" ht="24" customHeight="1" spans="1:2">
      <c r="A5" s="202" t="s">
        <v>68</v>
      </c>
      <c r="B5" s="203" t="s">
        <v>1709</v>
      </c>
    </row>
    <row r="6" ht="24" customHeight="1" spans="1:2">
      <c r="A6" s="204" t="s">
        <v>1311</v>
      </c>
      <c r="B6" s="205"/>
    </row>
    <row r="7" s="197" customFormat="1" ht="20.1" customHeight="1" spans="1:2">
      <c r="A7" s="206" t="s">
        <v>1312</v>
      </c>
      <c r="B7" s="207"/>
    </row>
    <row r="8" s="197" customFormat="1" ht="20.1" customHeight="1" spans="1:2">
      <c r="A8" s="206" t="s">
        <v>1313</v>
      </c>
      <c r="B8" s="207"/>
    </row>
    <row r="9" s="197" customFormat="1" ht="20.1" customHeight="1" spans="1:2">
      <c r="A9" s="206" t="s">
        <v>1314</v>
      </c>
      <c r="B9" s="208"/>
    </row>
    <row r="10" s="197" customFormat="1" ht="20.1" customHeight="1" spans="1:2">
      <c r="A10" s="206" t="s">
        <v>1315</v>
      </c>
      <c r="B10" s="207"/>
    </row>
    <row r="11" s="197" customFormat="1" ht="20.1" customHeight="1" spans="1:2">
      <c r="A11" s="206" t="s">
        <v>1316</v>
      </c>
      <c r="B11" s="207"/>
    </row>
    <row r="12" s="197" customFormat="1" ht="20.1" customHeight="1" spans="1:2">
      <c r="A12" s="206" t="s">
        <v>1317</v>
      </c>
      <c r="B12" s="207"/>
    </row>
    <row r="13" s="197" customFormat="1" ht="20.1" customHeight="1" spans="1:2">
      <c r="A13" s="206" t="s">
        <v>1318</v>
      </c>
      <c r="B13" s="207"/>
    </row>
    <row r="14" s="197" customFormat="1" ht="20.1" customHeight="1" spans="1:2">
      <c r="A14" s="206" t="s">
        <v>1319</v>
      </c>
      <c r="B14" s="207"/>
    </row>
    <row r="15" s="197" customFormat="1" ht="20.1" customHeight="1" spans="1:2">
      <c r="A15" s="206" t="s">
        <v>1320</v>
      </c>
      <c r="B15" s="207"/>
    </row>
    <row r="16" s="197" customFormat="1" ht="20.1" customHeight="1" spans="1:2">
      <c r="A16" s="206" t="s">
        <v>1901</v>
      </c>
      <c r="B16" s="207"/>
    </row>
    <row r="17" s="197" customFormat="1" ht="20.1" customHeight="1" spans="1:2">
      <c r="A17" s="206"/>
      <c r="B17" s="207"/>
    </row>
    <row r="18" s="197" customFormat="1" ht="20.1" customHeight="1" spans="1:2">
      <c r="A18" s="206"/>
      <c r="B18" s="207"/>
    </row>
    <row r="19" s="197" customFormat="1" ht="20.1" customHeight="1" spans="1:2">
      <c r="A19" s="206"/>
      <c r="B19" s="207"/>
    </row>
    <row r="20" s="197" customFormat="1" ht="20.1" customHeight="1" spans="1:2">
      <c r="A20" s="206"/>
      <c r="B20" s="207"/>
    </row>
    <row r="21" s="197" customFormat="1" ht="20.1" customHeight="1" spans="1:2">
      <c r="A21" s="206"/>
      <c r="B21" s="207"/>
    </row>
    <row r="22" s="197" customFormat="1" ht="20.1" customHeight="1" spans="1:2">
      <c r="A22" s="206"/>
      <c r="B22" s="207"/>
    </row>
    <row r="23" s="197" customFormat="1" ht="20.1" customHeight="1" spans="1:2">
      <c r="A23" s="206"/>
      <c r="B23" s="207"/>
    </row>
    <row r="24" ht="20.1" customHeight="1" spans="1:2">
      <c r="A24" s="209"/>
      <c r="B24" s="210"/>
    </row>
    <row r="25" ht="20.1" customHeight="1" spans="1:2">
      <c r="A25" s="209"/>
      <c r="B25" s="210"/>
    </row>
    <row r="26" ht="20.1" customHeight="1" spans="1:2">
      <c r="A26" s="209"/>
      <c r="B26" s="210"/>
    </row>
    <row r="27" ht="20.1" customHeight="1" spans="1:2">
      <c r="A27" s="211" t="s">
        <v>1902</v>
      </c>
      <c r="B27" s="211"/>
    </row>
    <row r="28" ht="20.1" customHeight="1" spans="1:1">
      <c r="A28" s="212" t="s">
        <v>1308</v>
      </c>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111111111111" right="0.236111111111111" top="0.511805555555556" bottom="0.472222222222222" header="0.314583333333333" footer="0.196527777777778"/>
  <pageSetup paperSize="9" orientation="portrait" blackAndWhite="1" errors="blank"/>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A24" sqref="A24"/>
    </sheetView>
  </sheetViews>
  <sheetFormatPr defaultColWidth="9" defaultRowHeight="20.1" customHeight="1" outlineLevelCol="4"/>
  <cols>
    <col min="1" max="1" width="37.875" style="138" customWidth="1"/>
    <col min="2" max="2" width="12.75" style="175" customWidth="1"/>
    <col min="3" max="3" width="32.5" style="140" customWidth="1"/>
    <col min="4" max="4" width="13.5" style="176" customWidth="1"/>
    <col min="5" max="5" width="13" style="142" customWidth="1"/>
    <col min="6" max="16384" width="9" style="142"/>
  </cols>
  <sheetData>
    <row r="1" customHeight="1" spans="1:4">
      <c r="A1" s="15" t="s">
        <v>1903</v>
      </c>
      <c r="B1" s="177"/>
      <c r="C1" s="15"/>
      <c r="D1" s="177"/>
    </row>
    <row r="2" ht="29.25" customHeight="1" spans="1:4">
      <c r="A2" s="143" t="s">
        <v>1904</v>
      </c>
      <c r="B2" s="178"/>
      <c r="C2" s="143"/>
      <c r="D2" s="178"/>
    </row>
    <row r="3" customHeight="1" spans="1:4">
      <c r="A3" s="144"/>
      <c r="B3" s="179"/>
      <c r="C3" s="144"/>
      <c r="D3" s="180" t="s">
        <v>2</v>
      </c>
    </row>
    <row r="4" ht="24" customHeight="1" spans="1:4">
      <c r="A4" s="146" t="s">
        <v>1238</v>
      </c>
      <c r="B4" s="181" t="s">
        <v>64</v>
      </c>
      <c r="C4" s="146" t="s">
        <v>147</v>
      </c>
      <c r="D4" s="181" t="s">
        <v>64</v>
      </c>
    </row>
    <row r="5" ht="24" customHeight="1" spans="1:5">
      <c r="A5" s="182" t="s">
        <v>70</v>
      </c>
      <c r="B5" s="183">
        <v>60.14</v>
      </c>
      <c r="C5" s="182" t="s">
        <v>70</v>
      </c>
      <c r="D5" s="183">
        <f>SUM(D6,D19)</f>
        <v>60.14</v>
      </c>
      <c r="E5" s="139">
        <v>0</v>
      </c>
    </row>
    <row r="6" ht="24" customHeight="1" spans="1:5">
      <c r="A6" s="131" t="s">
        <v>71</v>
      </c>
      <c r="B6" s="183">
        <f>SUM(B7:B17)</f>
        <v>0</v>
      </c>
      <c r="C6" s="184" t="s">
        <v>72</v>
      </c>
      <c r="D6" s="183">
        <f>SUM(D7:D12)</f>
        <v>60.14</v>
      </c>
      <c r="E6" s="139"/>
    </row>
    <row r="7" customHeight="1" spans="1:4">
      <c r="A7" s="115" t="s">
        <v>1394</v>
      </c>
      <c r="B7" s="185"/>
      <c r="C7" s="115" t="s">
        <v>1395</v>
      </c>
      <c r="D7" s="185"/>
    </row>
    <row r="8" customHeight="1" spans="1:4">
      <c r="A8" s="115" t="s">
        <v>1905</v>
      </c>
      <c r="B8" s="185"/>
      <c r="C8" s="115" t="s">
        <v>1430</v>
      </c>
      <c r="D8" s="185">
        <v>9.29</v>
      </c>
    </row>
    <row r="9" customHeight="1" spans="1:4">
      <c r="A9" s="115" t="s">
        <v>1906</v>
      </c>
      <c r="B9" s="185"/>
      <c r="C9" s="115" t="s">
        <v>1448</v>
      </c>
      <c r="D9" s="185">
        <v>40.85</v>
      </c>
    </row>
    <row r="10" customHeight="1" spans="1:4">
      <c r="A10" s="115" t="s">
        <v>1907</v>
      </c>
      <c r="B10" s="185"/>
      <c r="C10" s="115" t="s">
        <v>1453</v>
      </c>
      <c r="D10" s="185"/>
    </row>
    <row r="11" customHeight="1" spans="1:4">
      <c r="A11" s="115" t="s">
        <v>1908</v>
      </c>
      <c r="B11" s="185"/>
      <c r="C11" s="115" t="s">
        <v>1458</v>
      </c>
      <c r="D11" s="185">
        <v>10</v>
      </c>
    </row>
    <row r="12" customHeight="1" spans="1:4">
      <c r="A12" s="115" t="s">
        <v>1909</v>
      </c>
      <c r="B12" s="185"/>
      <c r="C12" s="115" t="s">
        <v>1910</v>
      </c>
      <c r="D12" s="185"/>
    </row>
    <row r="13" customHeight="1" spans="1:4">
      <c r="A13" s="115" t="s">
        <v>1911</v>
      </c>
      <c r="B13" s="185"/>
      <c r="C13" s="115"/>
      <c r="D13" s="185"/>
    </row>
    <row r="14" customHeight="1" spans="1:4">
      <c r="A14" s="115" t="s">
        <v>1912</v>
      </c>
      <c r="B14" s="185"/>
      <c r="C14" s="115"/>
      <c r="D14" s="185"/>
    </row>
    <row r="15" customHeight="1" spans="1:4">
      <c r="A15" s="115" t="s">
        <v>1913</v>
      </c>
      <c r="B15" s="185"/>
      <c r="C15" s="115"/>
      <c r="D15" s="185"/>
    </row>
    <row r="16" customHeight="1" spans="1:4">
      <c r="A16" s="186" t="s">
        <v>1914</v>
      </c>
      <c r="B16" s="185"/>
      <c r="C16" s="115"/>
      <c r="D16" s="185"/>
    </row>
    <row r="17" customHeight="1" spans="1:4">
      <c r="A17" s="115" t="s">
        <v>1915</v>
      </c>
      <c r="B17" s="187"/>
      <c r="C17" s="188"/>
      <c r="D17" s="189"/>
    </row>
    <row r="18" customHeight="1" spans="1:4">
      <c r="A18" s="115"/>
      <c r="B18" s="187"/>
      <c r="C18" s="188"/>
      <c r="D18" s="189"/>
    </row>
    <row r="19" customHeight="1" spans="1:4">
      <c r="A19" s="131" t="s">
        <v>120</v>
      </c>
      <c r="B19" s="183">
        <v>60.14</v>
      </c>
      <c r="C19" s="131" t="s">
        <v>121</v>
      </c>
      <c r="D19" s="183">
        <f>SUM(D20,D21,D22,D23,D26)</f>
        <v>0</v>
      </c>
    </row>
    <row r="20" customHeight="1" spans="1:4">
      <c r="A20" s="115" t="s">
        <v>122</v>
      </c>
      <c r="B20" s="190"/>
      <c r="C20" s="115" t="s">
        <v>1416</v>
      </c>
      <c r="D20" s="190">
        <v>0</v>
      </c>
    </row>
    <row r="21" customHeight="1" spans="1:4">
      <c r="A21" s="191" t="s">
        <v>1916</v>
      </c>
      <c r="B21" s="190"/>
      <c r="C21" s="115" t="s">
        <v>1417</v>
      </c>
      <c r="D21" s="190"/>
    </row>
    <row r="22" customHeight="1" spans="1:4">
      <c r="A22" s="192" t="s">
        <v>1917</v>
      </c>
      <c r="B22" s="190"/>
      <c r="C22" s="115" t="s">
        <v>1419</v>
      </c>
      <c r="D22" s="190"/>
    </row>
    <row r="23" customHeight="1" spans="1:4">
      <c r="A23" s="193" t="s">
        <v>134</v>
      </c>
      <c r="B23" s="194"/>
      <c r="C23" s="150" t="s">
        <v>1559</v>
      </c>
      <c r="D23" s="190"/>
    </row>
    <row r="24" customHeight="1" spans="1:4">
      <c r="A24" s="193" t="s">
        <v>1918</v>
      </c>
      <c r="B24" s="194">
        <v>60.14</v>
      </c>
      <c r="C24" s="195" t="s">
        <v>137</v>
      </c>
      <c r="D24" s="194"/>
    </row>
    <row r="25" customHeight="1" spans="1:4">
      <c r="A25" s="193"/>
      <c r="B25" s="194"/>
      <c r="C25" s="193" t="s">
        <v>139</v>
      </c>
      <c r="D25" s="194"/>
    </row>
    <row r="26" customHeight="1" spans="1:4">
      <c r="A26" s="193" t="s">
        <v>23</v>
      </c>
      <c r="B26" s="194"/>
      <c r="C26" s="193" t="s">
        <v>1562</v>
      </c>
      <c r="D26" s="194"/>
    </row>
    <row r="27" ht="35.1" customHeight="1" spans="1:4">
      <c r="A27" s="158" t="s">
        <v>1919</v>
      </c>
      <c r="B27" s="196"/>
      <c r="C27" s="158"/>
      <c r="D27" s="196"/>
    </row>
  </sheetData>
  <mergeCells count="5">
    <mergeCell ref="A1:B1"/>
    <mergeCell ref="C1:D1"/>
    <mergeCell ref="A2:D2"/>
    <mergeCell ref="A3:C3"/>
    <mergeCell ref="A27:D27"/>
  </mergeCells>
  <printOptions horizontalCentered="1"/>
  <pageMargins left="0.236111111111111" right="0.236111111111111" top="0.511805555555556" bottom="0.314583333333333" header="0.314583333333333" footer="0.314583333333333"/>
  <pageSetup paperSize="9" orientation="portrait" blackAndWhite="1"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25" outlineLevelCol="3"/>
  <cols>
    <col min="1" max="4" width="22" style="171" customWidth="1"/>
    <col min="5" max="5" width="28.875" style="171" customWidth="1"/>
    <col min="6" max="16384" width="9" style="171"/>
  </cols>
  <sheetData>
    <row r="1" ht="75.75" customHeight="1" spans="1:4">
      <c r="A1" s="172" t="s">
        <v>1920</v>
      </c>
      <c r="B1" s="172"/>
      <c r="C1" s="172"/>
      <c r="D1" s="172"/>
    </row>
    <row r="2" spans="1:4">
      <c r="A2" s="173" t="s">
        <v>1921</v>
      </c>
      <c r="B2" s="174"/>
      <c r="C2" s="174"/>
      <c r="D2" s="174"/>
    </row>
    <row r="3" spans="1:4">
      <c r="A3" s="174"/>
      <c r="B3" s="174"/>
      <c r="C3" s="174"/>
      <c r="D3" s="174"/>
    </row>
    <row r="4" spans="1:4">
      <c r="A4" s="174"/>
      <c r="B4" s="174"/>
      <c r="C4" s="174"/>
      <c r="D4" s="174"/>
    </row>
    <row r="5" spans="1:4">
      <c r="A5" s="174"/>
      <c r="B5" s="174"/>
      <c r="C5" s="174"/>
      <c r="D5" s="174"/>
    </row>
    <row r="6" spans="1:4">
      <c r="A6" s="174"/>
      <c r="B6" s="174"/>
      <c r="C6" s="174"/>
      <c r="D6" s="174"/>
    </row>
    <row r="7" spans="1:4">
      <c r="A7" s="174"/>
      <c r="B7" s="174"/>
      <c r="C7" s="174"/>
      <c r="D7" s="174"/>
    </row>
    <row r="8" spans="1:4">
      <c r="A8" s="174"/>
      <c r="B8" s="174"/>
      <c r="C8" s="174"/>
      <c r="D8" s="174"/>
    </row>
    <row r="9" spans="1:4">
      <c r="A9" s="174"/>
      <c r="B9" s="174"/>
      <c r="C9" s="174"/>
      <c r="D9" s="174"/>
    </row>
    <row r="10" spans="1:4">
      <c r="A10" s="174"/>
      <c r="B10" s="174"/>
      <c r="C10" s="174"/>
      <c r="D10" s="174"/>
    </row>
    <row r="11" spans="1:4">
      <c r="A11" s="174"/>
      <c r="B11" s="174"/>
      <c r="C11" s="174"/>
      <c r="D11" s="174"/>
    </row>
    <row r="12" spans="1:4">
      <c r="A12" s="174"/>
      <c r="B12" s="174"/>
      <c r="C12" s="174"/>
      <c r="D12" s="174"/>
    </row>
    <row r="13" spans="1:4">
      <c r="A13" s="174"/>
      <c r="B13" s="174"/>
      <c r="C13" s="174"/>
      <c r="D13" s="174"/>
    </row>
    <row r="14" spans="1:4">
      <c r="A14" s="174"/>
      <c r="B14" s="174"/>
      <c r="C14" s="174"/>
      <c r="D14" s="174"/>
    </row>
    <row r="15" spans="1:4">
      <c r="A15" s="174"/>
      <c r="B15" s="174"/>
      <c r="C15" s="174"/>
      <c r="D15" s="174"/>
    </row>
    <row r="16" spans="1:4">
      <c r="A16" s="174"/>
      <c r="B16" s="174"/>
      <c r="C16" s="174"/>
      <c r="D16" s="174"/>
    </row>
    <row r="17" spans="1:4">
      <c r="A17" s="174"/>
      <c r="B17" s="174"/>
      <c r="C17" s="174"/>
      <c r="D17" s="174"/>
    </row>
    <row r="18" spans="1:4">
      <c r="A18" s="174"/>
      <c r="B18" s="174"/>
      <c r="C18" s="174"/>
      <c r="D18" s="174"/>
    </row>
    <row r="19" spans="1:4">
      <c r="A19" s="174"/>
      <c r="B19" s="174"/>
      <c r="C19" s="174"/>
      <c r="D19" s="174"/>
    </row>
    <row r="20" spans="1:4">
      <c r="A20" s="174"/>
      <c r="B20" s="174"/>
      <c r="C20" s="174"/>
      <c r="D20" s="174"/>
    </row>
    <row r="21" spans="1:4">
      <c r="A21" s="174"/>
      <c r="B21" s="174"/>
      <c r="C21" s="174"/>
      <c r="D21" s="174"/>
    </row>
    <row r="22" spans="1:4">
      <c r="A22" s="174"/>
      <c r="B22" s="174"/>
      <c r="C22" s="174"/>
      <c r="D22" s="174"/>
    </row>
    <row r="23" spans="1:4">
      <c r="A23" s="174"/>
      <c r="B23" s="174"/>
      <c r="C23" s="174"/>
      <c r="D23" s="174"/>
    </row>
    <row r="24" spans="1:4">
      <c r="A24" s="174"/>
      <c r="B24" s="174"/>
      <c r="C24" s="174"/>
      <c r="D24" s="174"/>
    </row>
    <row r="25" spans="1:4">
      <c r="A25" s="174"/>
      <c r="B25" s="174"/>
      <c r="C25" s="174"/>
      <c r="D25" s="174"/>
    </row>
    <row r="26" spans="1:4">
      <c r="A26" s="174"/>
      <c r="B26" s="174"/>
      <c r="C26" s="174"/>
      <c r="D26" s="174"/>
    </row>
    <row r="27" ht="66.75" customHeight="1" spans="1:4">
      <c r="A27" s="174"/>
      <c r="B27" s="174"/>
      <c r="C27" s="174"/>
      <c r="D27" s="174"/>
    </row>
    <row r="28" hidden="1" customHeight="1" spans="1:4">
      <c r="A28" s="174"/>
      <c r="B28" s="174"/>
      <c r="C28" s="174"/>
      <c r="D28" s="174"/>
    </row>
    <row r="29" hidden="1" customHeight="1" spans="1:4">
      <c r="A29" s="174"/>
      <c r="B29" s="174"/>
      <c r="C29" s="174"/>
      <c r="D29" s="174"/>
    </row>
    <row r="30" hidden="1" customHeight="1" spans="1:4">
      <c r="A30" s="174"/>
      <c r="B30" s="174"/>
      <c r="C30" s="174"/>
      <c r="D30" s="174"/>
    </row>
    <row r="31" hidden="1" customHeight="1" spans="1:4">
      <c r="A31" s="174"/>
      <c r="B31" s="174"/>
      <c r="C31" s="174"/>
      <c r="D31" s="174"/>
    </row>
    <row r="32" hidden="1" customHeight="1" spans="1:4">
      <c r="A32" s="174"/>
      <c r="B32" s="174"/>
      <c r="C32" s="174"/>
      <c r="D32" s="174"/>
    </row>
    <row r="33" hidden="1" customHeight="1" spans="1:4">
      <c r="A33" s="174"/>
      <c r="B33" s="174"/>
      <c r="C33" s="174"/>
      <c r="D33" s="174"/>
    </row>
    <row r="34" hidden="1" customHeight="1" spans="1:4">
      <c r="A34" s="174"/>
      <c r="B34" s="174"/>
      <c r="C34" s="174"/>
      <c r="D34" s="174"/>
    </row>
    <row r="35" ht="18.75" customHeight="1" spans="1:4">
      <c r="A35" s="174"/>
      <c r="B35" s="174"/>
      <c r="C35" s="174"/>
      <c r="D35" s="174"/>
    </row>
    <row r="36" ht="20.25" spans="1:1">
      <c r="A36" s="170"/>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workbookViewId="0">
      <selection activeCell="B44" sqref="B44"/>
    </sheetView>
  </sheetViews>
  <sheetFormatPr defaultColWidth="9" defaultRowHeight="20.1" customHeight="1" outlineLevelCol="3"/>
  <cols>
    <col min="1" max="1" width="48.25" style="161" customWidth="1"/>
    <col min="2" max="2" width="33" style="141" customWidth="1"/>
    <col min="3" max="16384" width="9" style="142"/>
  </cols>
  <sheetData>
    <row r="1" customHeight="1" spans="1:2">
      <c r="A1" s="15" t="s">
        <v>1922</v>
      </c>
      <c r="B1" s="15"/>
    </row>
    <row r="2" ht="35.25" customHeight="1" spans="1:4">
      <c r="A2" s="143" t="s">
        <v>1923</v>
      </c>
      <c r="B2" s="143"/>
      <c r="D2" s="162"/>
    </row>
    <row r="3" customHeight="1" spans="1:2">
      <c r="A3" s="163"/>
      <c r="B3" s="145" t="s">
        <v>2</v>
      </c>
    </row>
    <row r="4" ht="24" customHeight="1" spans="1:2">
      <c r="A4" s="164" t="s">
        <v>147</v>
      </c>
      <c r="B4" s="164" t="s">
        <v>1709</v>
      </c>
    </row>
    <row r="5" ht="21.75" customHeight="1" spans="1:2">
      <c r="A5" s="165" t="s">
        <v>72</v>
      </c>
      <c r="B5" s="166">
        <f>B6+B9+B28+B34+B38+B48+B53+B57</f>
        <v>60.14</v>
      </c>
    </row>
    <row r="6" customHeight="1" spans="1:2">
      <c r="A6" s="167" t="s">
        <v>1395</v>
      </c>
      <c r="B6" s="168"/>
    </row>
    <row r="7" customHeight="1" spans="1:2">
      <c r="A7" s="167" t="s">
        <v>1428</v>
      </c>
      <c r="B7" s="168"/>
    </row>
    <row r="8" customHeight="1" spans="1:2">
      <c r="A8" s="167" t="s">
        <v>1429</v>
      </c>
      <c r="B8" s="168"/>
    </row>
    <row r="9" customHeight="1" spans="1:2">
      <c r="A9" s="167" t="s">
        <v>1430</v>
      </c>
      <c r="B9" s="169">
        <v>9.29</v>
      </c>
    </row>
    <row r="10" customHeight="1" spans="1:2">
      <c r="A10" s="167" t="s">
        <v>1431</v>
      </c>
      <c r="B10" s="169">
        <v>9.29</v>
      </c>
    </row>
    <row r="11" customHeight="1" spans="1:2">
      <c r="A11" s="167" t="s">
        <v>1432</v>
      </c>
      <c r="B11" s="169"/>
    </row>
    <row r="12" customHeight="1" spans="1:2">
      <c r="A12" s="167" t="s">
        <v>1433</v>
      </c>
      <c r="B12" s="169">
        <v>9.21</v>
      </c>
    </row>
    <row r="13" customHeight="1" spans="1:2">
      <c r="A13" s="167" t="s">
        <v>1434</v>
      </c>
      <c r="B13" s="169"/>
    </row>
    <row r="14" customHeight="1" spans="1:2">
      <c r="A14" s="167" t="s">
        <v>1435</v>
      </c>
      <c r="B14" s="169"/>
    </row>
    <row r="15" customHeight="1" spans="1:2">
      <c r="A15" s="167" t="s">
        <v>1436</v>
      </c>
      <c r="B15" s="169">
        <v>0.8</v>
      </c>
    </row>
    <row r="16" customHeight="1" spans="1:2">
      <c r="A16" s="167" t="s">
        <v>1437</v>
      </c>
      <c r="B16" s="169"/>
    </row>
    <row r="17" customHeight="1" spans="1:2">
      <c r="A17" s="167" t="s">
        <v>1438</v>
      </c>
      <c r="B17" s="169"/>
    </row>
    <row r="18" customHeight="1" spans="1:2">
      <c r="A18" s="167" t="s">
        <v>1439</v>
      </c>
      <c r="B18" s="169"/>
    </row>
    <row r="19" customHeight="1" spans="1:2">
      <c r="A19" s="167" t="s">
        <v>1440</v>
      </c>
      <c r="B19" s="169"/>
    </row>
    <row r="20" customHeight="1" spans="1:2">
      <c r="A20" s="167" t="s">
        <v>1441</v>
      </c>
      <c r="B20" s="169"/>
    </row>
    <row r="21" customHeight="1" spans="1:2">
      <c r="A21" s="167" t="s">
        <v>1442</v>
      </c>
      <c r="B21" s="169"/>
    </row>
    <row r="22" customHeight="1" spans="1:2">
      <c r="A22" s="167" t="s">
        <v>1443</v>
      </c>
      <c r="B22" s="169"/>
    </row>
    <row r="23" customHeight="1" spans="1:2">
      <c r="A23" s="167" t="s">
        <v>1444</v>
      </c>
      <c r="B23" s="169"/>
    </row>
    <row r="24" customHeight="1" spans="1:2">
      <c r="A24" s="167" t="s">
        <v>1445</v>
      </c>
      <c r="B24" s="169"/>
    </row>
    <row r="25" customHeight="1" spans="1:2">
      <c r="A25" s="167" t="s">
        <v>1446</v>
      </c>
      <c r="B25" s="169"/>
    </row>
    <row r="26" customHeight="1" spans="1:2">
      <c r="A26" s="167" t="s">
        <v>1447</v>
      </c>
      <c r="B26" s="169"/>
    </row>
    <row r="27" customHeight="1" spans="1:2">
      <c r="A27" s="167" t="s">
        <v>1438</v>
      </c>
      <c r="B27" s="169"/>
    </row>
    <row r="28" customHeight="1" spans="1:2">
      <c r="A28" s="167" t="s">
        <v>1448</v>
      </c>
      <c r="B28" s="169">
        <v>40.85</v>
      </c>
    </row>
    <row r="29" customHeight="1" spans="1:2">
      <c r="A29" s="167" t="s">
        <v>1449</v>
      </c>
      <c r="B29" s="169">
        <v>40.85</v>
      </c>
    </row>
    <row r="30" customHeight="1" spans="1:2">
      <c r="A30" s="167" t="s">
        <v>1450</v>
      </c>
      <c r="B30" s="169">
        <v>40.85</v>
      </c>
    </row>
    <row r="31" customHeight="1" spans="1:2">
      <c r="A31" s="167" t="s">
        <v>1451</v>
      </c>
      <c r="B31" s="169"/>
    </row>
    <row r="32" customHeight="1" spans="1:2">
      <c r="A32" s="167" t="s">
        <v>1452</v>
      </c>
      <c r="B32" s="169"/>
    </row>
    <row r="33" customHeight="1" spans="1:2">
      <c r="A33" s="167" t="s">
        <v>1453</v>
      </c>
      <c r="B33" s="169"/>
    </row>
    <row r="34" customHeight="1" spans="1:2">
      <c r="A34" s="167" t="s">
        <v>1454</v>
      </c>
      <c r="B34" s="169"/>
    </row>
    <row r="35" customHeight="1" spans="1:2">
      <c r="A35" s="167" t="s">
        <v>1455</v>
      </c>
      <c r="B35" s="169"/>
    </row>
    <row r="36" customHeight="1" spans="1:2">
      <c r="A36" s="167" t="s">
        <v>1456</v>
      </c>
      <c r="B36" s="169"/>
    </row>
    <row r="37" customHeight="1" spans="1:2">
      <c r="A37" s="167" t="s">
        <v>1457</v>
      </c>
      <c r="B37" s="169"/>
    </row>
    <row r="38" customHeight="1" spans="1:2">
      <c r="A38" s="167" t="s">
        <v>1458</v>
      </c>
      <c r="B38" s="169">
        <v>10</v>
      </c>
    </row>
    <row r="39" customHeight="1" spans="1:2">
      <c r="A39" s="167" t="s">
        <v>1459</v>
      </c>
      <c r="B39" s="169"/>
    </row>
    <row r="40" customHeight="1" spans="1:2">
      <c r="A40" s="167" t="s">
        <v>1460</v>
      </c>
      <c r="B40" s="169"/>
    </row>
    <row r="41" customHeight="1" spans="1:2">
      <c r="A41" s="167" t="s">
        <v>1461</v>
      </c>
      <c r="B41" s="169"/>
    </row>
    <row r="42" customHeight="1" spans="1:2">
      <c r="A42" s="167" t="s">
        <v>1462</v>
      </c>
      <c r="B42" s="169"/>
    </row>
    <row r="43" customHeight="1" spans="1:2">
      <c r="A43" s="167" t="s">
        <v>1463</v>
      </c>
      <c r="B43" s="169">
        <v>10</v>
      </c>
    </row>
    <row r="44" customHeight="1" spans="1:2">
      <c r="A44" s="167" t="s">
        <v>1464</v>
      </c>
      <c r="B44" s="169">
        <v>10</v>
      </c>
    </row>
    <row r="45" customHeight="1" spans="1:2">
      <c r="A45" s="167" t="s">
        <v>1465</v>
      </c>
      <c r="B45" s="169"/>
    </row>
    <row r="46" customHeight="1" spans="1:2">
      <c r="A46" s="167" t="s">
        <v>1466</v>
      </c>
      <c r="B46" s="169"/>
    </row>
    <row r="47" customHeight="1" spans="1:2">
      <c r="A47" s="167" t="s">
        <v>1467</v>
      </c>
      <c r="B47" s="169"/>
    </row>
    <row r="48" customHeight="1" spans="1:2">
      <c r="A48" s="167" t="s">
        <v>1468</v>
      </c>
      <c r="B48" s="169"/>
    </row>
    <row r="49" customHeight="1" spans="1:2">
      <c r="A49" s="167" t="s">
        <v>1469</v>
      </c>
      <c r="B49" s="169"/>
    </row>
    <row r="50" customHeight="1" spans="1:2">
      <c r="A50" s="167" t="s">
        <v>1470</v>
      </c>
      <c r="B50" s="169"/>
    </row>
    <row r="51" customHeight="1" spans="1:2">
      <c r="A51" s="167" t="s">
        <v>1471</v>
      </c>
      <c r="B51" s="169"/>
    </row>
    <row r="52" customHeight="1" spans="1:2">
      <c r="A52" s="167" t="s">
        <v>1472</v>
      </c>
      <c r="B52" s="169"/>
    </row>
    <row r="53" customHeight="1" spans="1:2">
      <c r="A53" s="167" t="s">
        <v>1473</v>
      </c>
      <c r="B53" s="169"/>
    </row>
    <row r="54" customHeight="1" spans="1:2">
      <c r="A54" s="167" t="s">
        <v>1474</v>
      </c>
      <c r="B54" s="169"/>
    </row>
    <row r="55" customHeight="1" spans="1:2">
      <c r="A55" s="167" t="s">
        <v>1475</v>
      </c>
      <c r="B55" s="169"/>
    </row>
    <row r="56" customHeight="1" spans="1:2">
      <c r="A56" s="167" t="s">
        <v>1476</v>
      </c>
      <c r="B56" s="169"/>
    </row>
    <row r="57" customHeight="1" spans="1:2">
      <c r="A57" s="167" t="s">
        <v>1477</v>
      </c>
      <c r="B57" s="169"/>
    </row>
    <row r="58" ht="35.1" customHeight="1" spans="1:2">
      <c r="A58" s="156" t="s">
        <v>1924</v>
      </c>
      <c r="B58" s="156"/>
    </row>
    <row r="59" customHeight="1" spans="1:1">
      <c r="A59" s="170"/>
    </row>
  </sheetData>
  <mergeCells count="3">
    <mergeCell ref="A1:B1"/>
    <mergeCell ref="A2:B2"/>
    <mergeCell ref="A58:B58"/>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2" workbookViewId="0">
      <selection activeCell="B20" sqref="B20"/>
    </sheetView>
  </sheetViews>
  <sheetFormatPr defaultColWidth="9" defaultRowHeight="20.1" customHeight="1" outlineLevelCol="4"/>
  <cols>
    <col min="1" max="1" width="36.375" style="138" customWidth="1"/>
    <col min="2" max="2" width="18.375" style="139" customWidth="1"/>
    <col min="3" max="3" width="40.125" style="140" customWidth="1"/>
    <col min="4" max="4" width="11.625" style="141" customWidth="1"/>
    <col min="5" max="5" width="13" style="142" customWidth="1"/>
    <col min="6" max="16384" width="9" style="142"/>
  </cols>
  <sheetData>
    <row r="1" customHeight="1" spans="1:4">
      <c r="A1" s="15" t="s">
        <v>1925</v>
      </c>
      <c r="B1" s="15"/>
      <c r="C1" s="15"/>
      <c r="D1" s="15"/>
    </row>
    <row r="2" ht="29.25" customHeight="1" spans="1:4">
      <c r="A2" s="143" t="s">
        <v>1926</v>
      </c>
      <c r="B2" s="143"/>
      <c r="C2" s="143"/>
      <c r="D2" s="143"/>
    </row>
    <row r="3" customHeight="1" spans="1:4">
      <c r="A3" s="144"/>
      <c r="B3" s="144"/>
      <c r="C3" s="144"/>
      <c r="D3" s="145" t="s">
        <v>2</v>
      </c>
    </row>
    <row r="4" ht="24" customHeight="1" spans="1:4">
      <c r="A4" s="146" t="s">
        <v>1482</v>
      </c>
      <c r="B4" s="147" t="s">
        <v>64</v>
      </c>
      <c r="C4" s="146" t="s">
        <v>147</v>
      </c>
      <c r="D4" s="147" t="s">
        <v>64</v>
      </c>
    </row>
    <row r="5" ht="33.75" customHeight="1" spans="1:5">
      <c r="A5" s="148" t="s">
        <v>1785</v>
      </c>
      <c r="B5" s="132">
        <f>SUM(B6:B13)</f>
        <v>0</v>
      </c>
      <c r="C5" s="149" t="s">
        <v>1786</v>
      </c>
      <c r="D5" s="132">
        <f>SUM(D6:D15)</f>
        <v>0</v>
      </c>
      <c r="E5" s="139"/>
    </row>
    <row r="6" ht="33.75" customHeight="1" spans="1:5">
      <c r="A6" s="150" t="s">
        <v>1483</v>
      </c>
      <c r="B6" s="116"/>
      <c r="C6" s="151" t="s">
        <v>579</v>
      </c>
      <c r="D6" s="116"/>
      <c r="E6" s="160"/>
    </row>
    <row r="7" ht="33.75" customHeight="1" spans="1:5">
      <c r="A7" s="150" t="s">
        <v>1484</v>
      </c>
      <c r="B7" s="152"/>
      <c r="C7" s="153" t="s">
        <v>583</v>
      </c>
      <c r="D7" s="152"/>
      <c r="E7" s="160"/>
    </row>
    <row r="8" ht="33.75" customHeight="1" spans="1:4">
      <c r="A8" s="150" t="s">
        <v>1488</v>
      </c>
      <c r="B8" s="154"/>
      <c r="C8" s="153" t="s">
        <v>1487</v>
      </c>
      <c r="D8" s="152"/>
    </row>
    <row r="9" ht="33.75" customHeight="1" spans="1:4">
      <c r="A9" s="150" t="s">
        <v>1490</v>
      </c>
      <c r="B9" s="152"/>
      <c r="C9" s="153" t="s">
        <v>770</v>
      </c>
      <c r="D9" s="152"/>
    </row>
    <row r="10" ht="33.75" customHeight="1" spans="1:4">
      <c r="A10" s="150" t="s">
        <v>1491</v>
      </c>
      <c r="B10" s="152"/>
      <c r="C10" s="153" t="s">
        <v>884</v>
      </c>
      <c r="D10" s="152"/>
    </row>
    <row r="11" ht="33.75" customHeight="1" spans="1:4">
      <c r="A11" s="150" t="s">
        <v>1492</v>
      </c>
      <c r="B11" s="152"/>
      <c r="C11" s="153" t="s">
        <v>888</v>
      </c>
      <c r="D11" s="116"/>
    </row>
    <row r="12" ht="33.75" customHeight="1" spans="1:4">
      <c r="A12" s="150" t="s">
        <v>1494</v>
      </c>
      <c r="B12" s="152"/>
      <c r="C12" s="153" t="s">
        <v>891</v>
      </c>
      <c r="D12" s="152"/>
    </row>
    <row r="13" ht="33.75" customHeight="1" spans="1:4">
      <c r="A13" s="150" t="s">
        <v>1495</v>
      </c>
      <c r="B13" s="152"/>
      <c r="C13" s="153" t="s">
        <v>1032</v>
      </c>
      <c r="D13" s="152"/>
    </row>
    <row r="14" ht="33.75" customHeight="1" spans="1:4">
      <c r="A14" s="155"/>
      <c r="B14" s="156"/>
      <c r="C14" s="153" t="s">
        <v>1498</v>
      </c>
      <c r="D14" s="152"/>
    </row>
    <row r="15" ht="33.75" customHeight="1" spans="1:4">
      <c r="A15" s="155"/>
      <c r="B15" s="157"/>
      <c r="C15" s="153" t="s">
        <v>1499</v>
      </c>
      <c r="D15" s="116"/>
    </row>
    <row r="16" ht="27" customHeight="1" spans="1:4">
      <c r="A16" s="158" t="s">
        <v>1927</v>
      </c>
      <c r="B16" s="158"/>
      <c r="C16" s="158"/>
      <c r="D16" s="158"/>
    </row>
    <row r="17" customHeight="1" spans="1:1">
      <c r="A17" s="159" t="s">
        <v>1308</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C23" sqref="C23"/>
    </sheetView>
  </sheetViews>
  <sheetFormatPr defaultColWidth="12.75" defaultRowHeight="14.25" outlineLevelCol="5"/>
  <cols>
    <col min="1" max="1" width="29.625" style="87" customWidth="1"/>
    <col min="2" max="2" width="13.5" style="99" customWidth="1"/>
    <col min="3" max="3" width="35.5" style="100" customWidth="1"/>
    <col min="4" max="4" width="13.5" style="101" customWidth="1"/>
    <col min="5" max="5" width="9" style="87" customWidth="1"/>
    <col min="6" max="6" width="11.25" style="87" customWidth="1"/>
    <col min="7" max="250" width="9" style="87" customWidth="1"/>
    <col min="251" max="251" width="29.625" style="87" customWidth="1"/>
    <col min="252" max="252" width="12.75" style="87"/>
    <col min="253" max="253" width="29.75" style="87" customWidth="1"/>
    <col min="254" max="254" width="17" style="87" customWidth="1"/>
    <col min="255" max="255" width="37" style="87" customWidth="1"/>
    <col min="256" max="256" width="17.375" style="87" customWidth="1"/>
    <col min="257" max="506" width="9" style="87" customWidth="1"/>
    <col min="507" max="507" width="29.625" style="87" customWidth="1"/>
    <col min="508" max="508" width="12.75" style="87"/>
    <col min="509" max="509" width="29.75" style="87" customWidth="1"/>
    <col min="510" max="510" width="17" style="87" customWidth="1"/>
    <col min="511" max="511" width="37" style="87" customWidth="1"/>
    <col min="512" max="512" width="17.375" style="87" customWidth="1"/>
    <col min="513" max="762" width="9" style="87" customWidth="1"/>
    <col min="763" max="763" width="29.625" style="87" customWidth="1"/>
    <col min="764" max="764" width="12.75" style="87"/>
    <col min="765" max="765" width="29.75" style="87" customWidth="1"/>
    <col min="766" max="766" width="17" style="87" customWidth="1"/>
    <col min="767" max="767" width="37" style="87" customWidth="1"/>
    <col min="768" max="768" width="17.375" style="87" customWidth="1"/>
    <col min="769" max="1018" width="9" style="87" customWidth="1"/>
    <col min="1019" max="1019" width="29.625" style="87" customWidth="1"/>
    <col min="1020" max="1020" width="12.75" style="87"/>
    <col min="1021" max="1021" width="29.75" style="87" customWidth="1"/>
    <col min="1022" max="1022" width="17" style="87" customWidth="1"/>
    <col min="1023" max="1023" width="37" style="87" customWidth="1"/>
    <col min="1024" max="1024" width="17.375" style="87" customWidth="1"/>
    <col min="1025" max="1274" width="9" style="87" customWidth="1"/>
    <col min="1275" max="1275" width="29.625" style="87" customWidth="1"/>
    <col min="1276" max="1276" width="12.75" style="87"/>
    <col min="1277" max="1277" width="29.75" style="87" customWidth="1"/>
    <col min="1278" max="1278" width="17" style="87" customWidth="1"/>
    <col min="1279" max="1279" width="37" style="87" customWidth="1"/>
    <col min="1280" max="1280" width="17.375" style="87" customWidth="1"/>
    <col min="1281" max="1530" width="9" style="87" customWidth="1"/>
    <col min="1531" max="1531" width="29.625" style="87" customWidth="1"/>
    <col min="1532" max="1532" width="12.75" style="87"/>
    <col min="1533" max="1533" width="29.75" style="87" customWidth="1"/>
    <col min="1534" max="1534" width="17" style="87" customWidth="1"/>
    <col min="1535" max="1535" width="37" style="87" customWidth="1"/>
    <col min="1536" max="1536" width="17.375" style="87" customWidth="1"/>
    <col min="1537" max="1786" width="9" style="87" customWidth="1"/>
    <col min="1787" max="1787" width="29.625" style="87" customWidth="1"/>
    <col min="1788" max="1788" width="12.75" style="87"/>
    <col min="1789" max="1789" width="29.75" style="87" customWidth="1"/>
    <col min="1790" max="1790" width="17" style="87" customWidth="1"/>
    <col min="1791" max="1791" width="37" style="87" customWidth="1"/>
    <col min="1792" max="1792" width="17.375" style="87" customWidth="1"/>
    <col min="1793" max="2042" width="9" style="87" customWidth="1"/>
    <col min="2043" max="2043" width="29.625" style="87" customWidth="1"/>
    <col min="2044" max="2044" width="12.75" style="87"/>
    <col min="2045" max="2045" width="29.75" style="87" customWidth="1"/>
    <col min="2046" max="2046" width="17" style="87" customWidth="1"/>
    <col min="2047" max="2047" width="37" style="87" customWidth="1"/>
    <col min="2048" max="2048" width="17.375" style="87" customWidth="1"/>
    <col min="2049" max="2298" width="9" style="87" customWidth="1"/>
    <col min="2299" max="2299" width="29.625" style="87" customWidth="1"/>
    <col min="2300" max="2300" width="12.75" style="87"/>
    <col min="2301" max="2301" width="29.75" style="87" customWidth="1"/>
    <col min="2302" max="2302" width="17" style="87" customWidth="1"/>
    <col min="2303" max="2303" width="37" style="87" customWidth="1"/>
    <col min="2304" max="2304" width="17.375" style="87" customWidth="1"/>
    <col min="2305" max="2554" width="9" style="87" customWidth="1"/>
    <col min="2555" max="2555" width="29.625" style="87" customWidth="1"/>
    <col min="2556" max="2556" width="12.75" style="87"/>
    <col min="2557" max="2557" width="29.75" style="87" customWidth="1"/>
    <col min="2558" max="2558" width="17" style="87" customWidth="1"/>
    <col min="2559" max="2559" width="37" style="87" customWidth="1"/>
    <col min="2560" max="2560" width="17.375" style="87" customWidth="1"/>
    <col min="2561" max="2810" width="9" style="87" customWidth="1"/>
    <col min="2811" max="2811" width="29.625" style="87" customWidth="1"/>
    <col min="2812" max="2812" width="12.75" style="87"/>
    <col min="2813" max="2813" width="29.75" style="87" customWidth="1"/>
    <col min="2814" max="2814" width="17" style="87" customWidth="1"/>
    <col min="2815" max="2815" width="37" style="87" customWidth="1"/>
    <col min="2816" max="2816" width="17.375" style="87" customWidth="1"/>
    <col min="2817" max="3066" width="9" style="87" customWidth="1"/>
    <col min="3067" max="3067" width="29.625" style="87" customWidth="1"/>
    <col min="3068" max="3068" width="12.75" style="87"/>
    <col min="3069" max="3069" width="29.75" style="87" customWidth="1"/>
    <col min="3070" max="3070" width="17" style="87" customWidth="1"/>
    <col min="3071" max="3071" width="37" style="87" customWidth="1"/>
    <col min="3072" max="3072" width="17.375" style="87" customWidth="1"/>
    <col min="3073" max="3322" width="9" style="87" customWidth="1"/>
    <col min="3323" max="3323" width="29.625" style="87" customWidth="1"/>
    <col min="3324" max="3324" width="12.75" style="87"/>
    <col min="3325" max="3325" width="29.75" style="87" customWidth="1"/>
    <col min="3326" max="3326" width="17" style="87" customWidth="1"/>
    <col min="3327" max="3327" width="37" style="87" customWidth="1"/>
    <col min="3328" max="3328" width="17.375" style="87" customWidth="1"/>
    <col min="3329" max="3578" width="9" style="87" customWidth="1"/>
    <col min="3579" max="3579" width="29.625" style="87" customWidth="1"/>
    <col min="3580" max="3580" width="12.75" style="87"/>
    <col min="3581" max="3581" width="29.75" style="87" customWidth="1"/>
    <col min="3582" max="3582" width="17" style="87" customWidth="1"/>
    <col min="3583" max="3583" width="37" style="87" customWidth="1"/>
    <col min="3584" max="3584" width="17.375" style="87" customWidth="1"/>
    <col min="3585" max="3834" width="9" style="87" customWidth="1"/>
    <col min="3835" max="3835" width="29.625" style="87" customWidth="1"/>
    <col min="3836" max="3836" width="12.75" style="87"/>
    <col min="3837" max="3837" width="29.75" style="87" customWidth="1"/>
    <col min="3838" max="3838" width="17" style="87" customWidth="1"/>
    <col min="3839" max="3839" width="37" style="87" customWidth="1"/>
    <col min="3840" max="3840" width="17.375" style="87" customWidth="1"/>
    <col min="3841" max="4090" width="9" style="87" customWidth="1"/>
    <col min="4091" max="4091" width="29.625" style="87" customWidth="1"/>
    <col min="4092" max="4092" width="12.75" style="87"/>
    <col min="4093" max="4093" width="29.75" style="87" customWidth="1"/>
    <col min="4094" max="4094" width="17" style="87" customWidth="1"/>
    <col min="4095" max="4095" width="37" style="87" customWidth="1"/>
    <col min="4096" max="4096" width="17.375" style="87" customWidth="1"/>
    <col min="4097" max="4346" width="9" style="87" customWidth="1"/>
    <col min="4347" max="4347" width="29.625" style="87" customWidth="1"/>
    <col min="4348" max="4348" width="12.75" style="87"/>
    <col min="4349" max="4349" width="29.75" style="87" customWidth="1"/>
    <col min="4350" max="4350" width="17" style="87" customWidth="1"/>
    <col min="4351" max="4351" width="37" style="87" customWidth="1"/>
    <col min="4352" max="4352" width="17.375" style="87" customWidth="1"/>
    <col min="4353" max="4602" width="9" style="87" customWidth="1"/>
    <col min="4603" max="4603" width="29.625" style="87" customWidth="1"/>
    <col min="4604" max="4604" width="12.75" style="87"/>
    <col min="4605" max="4605" width="29.75" style="87" customWidth="1"/>
    <col min="4606" max="4606" width="17" style="87" customWidth="1"/>
    <col min="4607" max="4607" width="37" style="87" customWidth="1"/>
    <col min="4608" max="4608" width="17.375" style="87" customWidth="1"/>
    <col min="4609" max="4858" width="9" style="87" customWidth="1"/>
    <col min="4859" max="4859" width="29.625" style="87" customWidth="1"/>
    <col min="4860" max="4860" width="12.75" style="87"/>
    <col min="4861" max="4861" width="29.75" style="87" customWidth="1"/>
    <col min="4862" max="4862" width="17" style="87" customWidth="1"/>
    <col min="4863" max="4863" width="37" style="87" customWidth="1"/>
    <col min="4864" max="4864" width="17.375" style="87" customWidth="1"/>
    <col min="4865" max="5114" width="9" style="87" customWidth="1"/>
    <col min="5115" max="5115" width="29.625" style="87" customWidth="1"/>
    <col min="5116" max="5116" width="12.75" style="87"/>
    <col min="5117" max="5117" width="29.75" style="87" customWidth="1"/>
    <col min="5118" max="5118" width="17" style="87" customWidth="1"/>
    <col min="5119" max="5119" width="37" style="87" customWidth="1"/>
    <col min="5120" max="5120" width="17.375" style="87" customWidth="1"/>
    <col min="5121" max="5370" width="9" style="87" customWidth="1"/>
    <col min="5371" max="5371" width="29.625" style="87" customWidth="1"/>
    <col min="5372" max="5372" width="12.75" style="87"/>
    <col min="5373" max="5373" width="29.75" style="87" customWidth="1"/>
    <col min="5374" max="5374" width="17" style="87" customWidth="1"/>
    <col min="5375" max="5375" width="37" style="87" customWidth="1"/>
    <col min="5376" max="5376" width="17.375" style="87" customWidth="1"/>
    <col min="5377" max="5626" width="9" style="87" customWidth="1"/>
    <col min="5627" max="5627" width="29.625" style="87" customWidth="1"/>
    <col min="5628" max="5628" width="12.75" style="87"/>
    <col min="5629" max="5629" width="29.75" style="87" customWidth="1"/>
    <col min="5630" max="5630" width="17" style="87" customWidth="1"/>
    <col min="5631" max="5631" width="37" style="87" customWidth="1"/>
    <col min="5632" max="5632" width="17.375" style="87" customWidth="1"/>
    <col min="5633" max="5882" width="9" style="87" customWidth="1"/>
    <col min="5883" max="5883" width="29.625" style="87" customWidth="1"/>
    <col min="5884" max="5884" width="12.75" style="87"/>
    <col min="5885" max="5885" width="29.75" style="87" customWidth="1"/>
    <col min="5886" max="5886" width="17" style="87" customWidth="1"/>
    <col min="5887" max="5887" width="37" style="87" customWidth="1"/>
    <col min="5888" max="5888" width="17.375" style="87" customWidth="1"/>
    <col min="5889" max="6138" width="9" style="87" customWidth="1"/>
    <col min="6139" max="6139" width="29.625" style="87" customWidth="1"/>
    <col min="6140" max="6140" width="12.75" style="87"/>
    <col min="6141" max="6141" width="29.75" style="87" customWidth="1"/>
    <col min="6142" max="6142" width="17" style="87" customWidth="1"/>
    <col min="6143" max="6143" width="37" style="87" customWidth="1"/>
    <col min="6144" max="6144" width="17.375" style="87" customWidth="1"/>
    <col min="6145" max="6394" width="9" style="87" customWidth="1"/>
    <col min="6395" max="6395" width="29.625" style="87" customWidth="1"/>
    <col min="6396" max="6396" width="12.75" style="87"/>
    <col min="6397" max="6397" width="29.75" style="87" customWidth="1"/>
    <col min="6398" max="6398" width="17" style="87" customWidth="1"/>
    <col min="6399" max="6399" width="37" style="87" customWidth="1"/>
    <col min="6400" max="6400" width="17.375" style="87" customWidth="1"/>
    <col min="6401" max="6650" width="9" style="87" customWidth="1"/>
    <col min="6651" max="6651" width="29.625" style="87" customWidth="1"/>
    <col min="6652" max="6652" width="12.75" style="87"/>
    <col min="6653" max="6653" width="29.75" style="87" customWidth="1"/>
    <col min="6654" max="6654" width="17" style="87" customWidth="1"/>
    <col min="6655" max="6655" width="37" style="87" customWidth="1"/>
    <col min="6656" max="6656" width="17.375" style="87" customWidth="1"/>
    <col min="6657" max="6906" width="9" style="87" customWidth="1"/>
    <col min="6907" max="6907" width="29.625" style="87" customWidth="1"/>
    <col min="6908" max="6908" width="12.75" style="87"/>
    <col min="6909" max="6909" width="29.75" style="87" customWidth="1"/>
    <col min="6910" max="6910" width="17" style="87" customWidth="1"/>
    <col min="6911" max="6911" width="37" style="87" customWidth="1"/>
    <col min="6912" max="6912" width="17.375" style="87" customWidth="1"/>
    <col min="6913" max="7162" width="9" style="87" customWidth="1"/>
    <col min="7163" max="7163" width="29.625" style="87" customWidth="1"/>
    <col min="7164" max="7164" width="12.75" style="87"/>
    <col min="7165" max="7165" width="29.75" style="87" customWidth="1"/>
    <col min="7166" max="7166" width="17" style="87" customWidth="1"/>
    <col min="7167" max="7167" width="37" style="87" customWidth="1"/>
    <col min="7168" max="7168" width="17.375" style="87" customWidth="1"/>
    <col min="7169" max="7418" width="9" style="87" customWidth="1"/>
    <col min="7419" max="7419" width="29.625" style="87" customWidth="1"/>
    <col min="7420" max="7420" width="12.75" style="87"/>
    <col min="7421" max="7421" width="29.75" style="87" customWidth="1"/>
    <col min="7422" max="7422" width="17" style="87" customWidth="1"/>
    <col min="7423" max="7423" width="37" style="87" customWidth="1"/>
    <col min="7424" max="7424" width="17.375" style="87" customWidth="1"/>
    <col min="7425" max="7674" width="9" style="87" customWidth="1"/>
    <col min="7675" max="7675" width="29.625" style="87" customWidth="1"/>
    <col min="7676" max="7676" width="12.75" style="87"/>
    <col min="7677" max="7677" width="29.75" style="87" customWidth="1"/>
    <col min="7678" max="7678" width="17" style="87" customWidth="1"/>
    <col min="7679" max="7679" width="37" style="87" customWidth="1"/>
    <col min="7680" max="7680" width="17.375" style="87" customWidth="1"/>
    <col min="7681" max="7930" width="9" style="87" customWidth="1"/>
    <col min="7931" max="7931" width="29.625" style="87" customWidth="1"/>
    <col min="7932" max="7932" width="12.75" style="87"/>
    <col min="7933" max="7933" width="29.75" style="87" customWidth="1"/>
    <col min="7934" max="7934" width="17" style="87" customWidth="1"/>
    <col min="7935" max="7935" width="37" style="87" customWidth="1"/>
    <col min="7936" max="7936" width="17.375" style="87" customWidth="1"/>
    <col min="7937" max="8186" width="9" style="87" customWidth="1"/>
    <col min="8187" max="8187" width="29.625" style="87" customWidth="1"/>
    <col min="8188" max="8188" width="12.75" style="87"/>
    <col min="8189" max="8189" width="29.75" style="87" customWidth="1"/>
    <col min="8190" max="8190" width="17" style="87" customWidth="1"/>
    <col min="8191" max="8191" width="37" style="87" customWidth="1"/>
    <col min="8192" max="8192" width="17.375" style="87" customWidth="1"/>
    <col min="8193" max="8442" width="9" style="87" customWidth="1"/>
    <col min="8443" max="8443" width="29.625" style="87" customWidth="1"/>
    <col min="8444" max="8444" width="12.75" style="87"/>
    <col min="8445" max="8445" width="29.75" style="87" customWidth="1"/>
    <col min="8446" max="8446" width="17" style="87" customWidth="1"/>
    <col min="8447" max="8447" width="37" style="87" customWidth="1"/>
    <col min="8448" max="8448" width="17.375" style="87" customWidth="1"/>
    <col min="8449" max="8698" width="9" style="87" customWidth="1"/>
    <col min="8699" max="8699" width="29.625" style="87" customWidth="1"/>
    <col min="8700" max="8700" width="12.75" style="87"/>
    <col min="8701" max="8701" width="29.75" style="87" customWidth="1"/>
    <col min="8702" max="8702" width="17" style="87" customWidth="1"/>
    <col min="8703" max="8703" width="37" style="87" customWidth="1"/>
    <col min="8704" max="8704" width="17.375" style="87" customWidth="1"/>
    <col min="8705" max="8954" width="9" style="87" customWidth="1"/>
    <col min="8955" max="8955" width="29.625" style="87" customWidth="1"/>
    <col min="8956" max="8956" width="12.75" style="87"/>
    <col min="8957" max="8957" width="29.75" style="87" customWidth="1"/>
    <col min="8958" max="8958" width="17" style="87" customWidth="1"/>
    <col min="8959" max="8959" width="37" style="87" customWidth="1"/>
    <col min="8960" max="8960" width="17.375" style="87" customWidth="1"/>
    <col min="8961" max="9210" width="9" style="87" customWidth="1"/>
    <col min="9211" max="9211" width="29.625" style="87" customWidth="1"/>
    <col min="9212" max="9212" width="12.75" style="87"/>
    <col min="9213" max="9213" width="29.75" style="87" customWidth="1"/>
    <col min="9214" max="9214" width="17" style="87" customWidth="1"/>
    <col min="9215" max="9215" width="37" style="87" customWidth="1"/>
    <col min="9216" max="9216" width="17.375" style="87" customWidth="1"/>
    <col min="9217" max="9466" width="9" style="87" customWidth="1"/>
    <col min="9467" max="9467" width="29.625" style="87" customWidth="1"/>
    <col min="9468" max="9468" width="12.75" style="87"/>
    <col min="9469" max="9469" width="29.75" style="87" customWidth="1"/>
    <col min="9470" max="9470" width="17" style="87" customWidth="1"/>
    <col min="9471" max="9471" width="37" style="87" customWidth="1"/>
    <col min="9472" max="9472" width="17.375" style="87" customWidth="1"/>
    <col min="9473" max="9722" width="9" style="87" customWidth="1"/>
    <col min="9723" max="9723" width="29.625" style="87" customWidth="1"/>
    <col min="9724" max="9724" width="12.75" style="87"/>
    <col min="9725" max="9725" width="29.75" style="87" customWidth="1"/>
    <col min="9726" max="9726" width="17" style="87" customWidth="1"/>
    <col min="9727" max="9727" width="37" style="87" customWidth="1"/>
    <col min="9728" max="9728" width="17.375" style="87" customWidth="1"/>
    <col min="9729" max="9978" width="9" style="87" customWidth="1"/>
    <col min="9979" max="9979" width="29.625" style="87" customWidth="1"/>
    <col min="9980" max="9980" width="12.75" style="87"/>
    <col min="9981" max="9981" width="29.75" style="87" customWidth="1"/>
    <col min="9982" max="9982" width="17" style="87" customWidth="1"/>
    <col min="9983" max="9983" width="37" style="87" customWidth="1"/>
    <col min="9984" max="9984" width="17.375" style="87" customWidth="1"/>
    <col min="9985" max="10234" width="9" style="87" customWidth="1"/>
    <col min="10235" max="10235" width="29.625" style="87" customWidth="1"/>
    <col min="10236" max="10236" width="12.75" style="87"/>
    <col min="10237" max="10237" width="29.75" style="87" customWidth="1"/>
    <col min="10238" max="10238" width="17" style="87" customWidth="1"/>
    <col min="10239" max="10239" width="37" style="87" customWidth="1"/>
    <col min="10240" max="10240" width="17.375" style="87" customWidth="1"/>
    <col min="10241" max="10490" width="9" style="87" customWidth="1"/>
    <col min="10491" max="10491" width="29.625" style="87" customWidth="1"/>
    <col min="10492" max="10492" width="12.75" style="87"/>
    <col min="10493" max="10493" width="29.75" style="87" customWidth="1"/>
    <col min="10494" max="10494" width="17" style="87" customWidth="1"/>
    <col min="10495" max="10495" width="37" style="87" customWidth="1"/>
    <col min="10496" max="10496" width="17.375" style="87" customWidth="1"/>
    <col min="10497" max="10746" width="9" style="87" customWidth="1"/>
    <col min="10747" max="10747" width="29.625" style="87" customWidth="1"/>
    <col min="10748" max="10748" width="12.75" style="87"/>
    <col min="10749" max="10749" width="29.75" style="87" customWidth="1"/>
    <col min="10750" max="10750" width="17" style="87" customWidth="1"/>
    <col min="10751" max="10751" width="37" style="87" customWidth="1"/>
    <col min="10752" max="10752" width="17.375" style="87" customWidth="1"/>
    <col min="10753" max="11002" width="9" style="87" customWidth="1"/>
    <col min="11003" max="11003" width="29.625" style="87" customWidth="1"/>
    <col min="11004" max="11004" width="12.75" style="87"/>
    <col min="11005" max="11005" width="29.75" style="87" customWidth="1"/>
    <col min="11006" max="11006" width="17" style="87" customWidth="1"/>
    <col min="11007" max="11007" width="37" style="87" customWidth="1"/>
    <col min="11008" max="11008" width="17.375" style="87" customWidth="1"/>
    <col min="11009" max="11258" width="9" style="87" customWidth="1"/>
    <col min="11259" max="11259" width="29.625" style="87" customWidth="1"/>
    <col min="11260" max="11260" width="12.75" style="87"/>
    <col min="11261" max="11261" width="29.75" style="87" customWidth="1"/>
    <col min="11262" max="11262" width="17" style="87" customWidth="1"/>
    <col min="11263" max="11263" width="37" style="87" customWidth="1"/>
    <col min="11264" max="11264" width="17.375" style="87" customWidth="1"/>
    <col min="11265" max="11514" width="9" style="87" customWidth="1"/>
    <col min="11515" max="11515" width="29.625" style="87" customWidth="1"/>
    <col min="11516" max="11516" width="12.75" style="87"/>
    <col min="11517" max="11517" width="29.75" style="87" customWidth="1"/>
    <col min="11518" max="11518" width="17" style="87" customWidth="1"/>
    <col min="11519" max="11519" width="37" style="87" customWidth="1"/>
    <col min="11520" max="11520" width="17.375" style="87" customWidth="1"/>
    <col min="11521" max="11770" width="9" style="87" customWidth="1"/>
    <col min="11771" max="11771" width="29.625" style="87" customWidth="1"/>
    <col min="11772" max="11772" width="12.75" style="87"/>
    <col min="11773" max="11773" width="29.75" style="87" customWidth="1"/>
    <col min="11774" max="11774" width="17" style="87" customWidth="1"/>
    <col min="11775" max="11775" width="37" style="87" customWidth="1"/>
    <col min="11776" max="11776" width="17.375" style="87" customWidth="1"/>
    <col min="11777" max="12026" width="9" style="87" customWidth="1"/>
    <col min="12027" max="12027" width="29.625" style="87" customWidth="1"/>
    <col min="12028" max="12028" width="12.75" style="87"/>
    <col min="12029" max="12029" width="29.75" style="87" customWidth="1"/>
    <col min="12030" max="12030" width="17" style="87" customWidth="1"/>
    <col min="12031" max="12031" width="37" style="87" customWidth="1"/>
    <col min="12032" max="12032" width="17.375" style="87" customWidth="1"/>
    <col min="12033" max="12282" width="9" style="87" customWidth="1"/>
    <col min="12283" max="12283" width="29.625" style="87" customWidth="1"/>
    <col min="12284" max="12284" width="12.75" style="87"/>
    <col min="12285" max="12285" width="29.75" style="87" customWidth="1"/>
    <col min="12286" max="12286" width="17" style="87" customWidth="1"/>
    <col min="12287" max="12287" width="37" style="87" customWidth="1"/>
    <col min="12288" max="12288" width="17.375" style="87" customWidth="1"/>
    <col min="12289" max="12538" width="9" style="87" customWidth="1"/>
    <col min="12539" max="12539" width="29.625" style="87" customWidth="1"/>
    <col min="12540" max="12540" width="12.75" style="87"/>
    <col min="12541" max="12541" width="29.75" style="87" customWidth="1"/>
    <col min="12542" max="12542" width="17" style="87" customWidth="1"/>
    <col min="12543" max="12543" width="37" style="87" customWidth="1"/>
    <col min="12544" max="12544" width="17.375" style="87" customWidth="1"/>
    <col min="12545" max="12794" width="9" style="87" customWidth="1"/>
    <col min="12795" max="12795" width="29.625" style="87" customWidth="1"/>
    <col min="12796" max="12796" width="12.75" style="87"/>
    <col min="12797" max="12797" width="29.75" style="87" customWidth="1"/>
    <col min="12798" max="12798" width="17" style="87" customWidth="1"/>
    <col min="12799" max="12799" width="37" style="87" customWidth="1"/>
    <col min="12800" max="12800" width="17.375" style="87" customWidth="1"/>
    <col min="12801" max="13050" width="9" style="87" customWidth="1"/>
    <col min="13051" max="13051" width="29.625" style="87" customWidth="1"/>
    <col min="13052" max="13052" width="12.75" style="87"/>
    <col min="13053" max="13053" width="29.75" style="87" customWidth="1"/>
    <col min="13054" max="13054" width="17" style="87" customWidth="1"/>
    <col min="13055" max="13055" width="37" style="87" customWidth="1"/>
    <col min="13056" max="13056" width="17.375" style="87" customWidth="1"/>
    <col min="13057" max="13306" width="9" style="87" customWidth="1"/>
    <col min="13307" max="13307" width="29.625" style="87" customWidth="1"/>
    <col min="13308" max="13308" width="12.75" style="87"/>
    <col min="13309" max="13309" width="29.75" style="87" customWidth="1"/>
    <col min="13310" max="13310" width="17" style="87" customWidth="1"/>
    <col min="13311" max="13311" width="37" style="87" customWidth="1"/>
    <col min="13312" max="13312" width="17.375" style="87" customWidth="1"/>
    <col min="13313" max="13562" width="9" style="87" customWidth="1"/>
    <col min="13563" max="13563" width="29.625" style="87" customWidth="1"/>
    <col min="13564" max="13564" width="12.75" style="87"/>
    <col min="13565" max="13565" width="29.75" style="87" customWidth="1"/>
    <col min="13566" max="13566" width="17" style="87" customWidth="1"/>
    <col min="13567" max="13567" width="37" style="87" customWidth="1"/>
    <col min="13568" max="13568" width="17.375" style="87" customWidth="1"/>
    <col min="13569" max="13818" width="9" style="87" customWidth="1"/>
    <col min="13819" max="13819" width="29.625" style="87" customWidth="1"/>
    <col min="13820" max="13820" width="12.75" style="87"/>
    <col min="13821" max="13821" width="29.75" style="87" customWidth="1"/>
    <col min="13822" max="13822" width="17" style="87" customWidth="1"/>
    <col min="13823" max="13823" width="37" style="87" customWidth="1"/>
    <col min="13824" max="13824" width="17.375" style="87" customWidth="1"/>
    <col min="13825" max="14074" width="9" style="87" customWidth="1"/>
    <col min="14075" max="14075" width="29.625" style="87" customWidth="1"/>
    <col min="14076" max="14076" width="12.75" style="87"/>
    <col min="14077" max="14077" width="29.75" style="87" customWidth="1"/>
    <col min="14078" max="14078" width="17" style="87" customWidth="1"/>
    <col min="14079" max="14079" width="37" style="87" customWidth="1"/>
    <col min="14080" max="14080" width="17.375" style="87" customWidth="1"/>
    <col min="14081" max="14330" width="9" style="87" customWidth="1"/>
    <col min="14331" max="14331" width="29.625" style="87" customWidth="1"/>
    <col min="14332" max="14332" width="12.75" style="87"/>
    <col min="14333" max="14333" width="29.75" style="87" customWidth="1"/>
    <col min="14334" max="14334" width="17" style="87" customWidth="1"/>
    <col min="14335" max="14335" width="37" style="87" customWidth="1"/>
    <col min="14336" max="14336" width="17.375" style="87" customWidth="1"/>
    <col min="14337" max="14586" width="9" style="87" customWidth="1"/>
    <col min="14587" max="14587" width="29.625" style="87" customWidth="1"/>
    <col min="14588" max="14588" width="12.75" style="87"/>
    <col min="14589" max="14589" width="29.75" style="87" customWidth="1"/>
    <col min="14590" max="14590" width="17" style="87" customWidth="1"/>
    <col min="14591" max="14591" width="37" style="87" customWidth="1"/>
    <col min="14592" max="14592" width="17.375" style="87" customWidth="1"/>
    <col min="14593" max="14842" width="9" style="87" customWidth="1"/>
    <col min="14843" max="14843" width="29.625" style="87" customWidth="1"/>
    <col min="14844" max="14844" width="12.75" style="87"/>
    <col min="14845" max="14845" width="29.75" style="87" customWidth="1"/>
    <col min="14846" max="14846" width="17" style="87" customWidth="1"/>
    <col min="14847" max="14847" width="37" style="87" customWidth="1"/>
    <col min="14848" max="14848" width="17.375" style="87" customWidth="1"/>
    <col min="14849" max="15098" width="9" style="87" customWidth="1"/>
    <col min="15099" max="15099" width="29.625" style="87" customWidth="1"/>
    <col min="15100" max="15100" width="12.75" style="87"/>
    <col min="15101" max="15101" width="29.75" style="87" customWidth="1"/>
    <col min="15102" max="15102" width="17" style="87" customWidth="1"/>
    <col min="15103" max="15103" width="37" style="87" customWidth="1"/>
    <col min="15104" max="15104" width="17.375" style="87" customWidth="1"/>
    <col min="15105" max="15354" width="9" style="87" customWidth="1"/>
    <col min="15355" max="15355" width="29.625" style="87" customWidth="1"/>
    <col min="15356" max="15356" width="12.75" style="87"/>
    <col min="15357" max="15357" width="29.75" style="87" customWidth="1"/>
    <col min="15358" max="15358" width="17" style="87" customWidth="1"/>
    <col min="15359" max="15359" width="37" style="87" customWidth="1"/>
    <col min="15360" max="15360" width="17.375" style="87" customWidth="1"/>
    <col min="15361" max="15610" width="9" style="87" customWidth="1"/>
    <col min="15611" max="15611" width="29.625" style="87" customWidth="1"/>
    <col min="15612" max="15612" width="12.75" style="87"/>
    <col min="15613" max="15613" width="29.75" style="87" customWidth="1"/>
    <col min="15614" max="15614" width="17" style="87" customWidth="1"/>
    <col min="15615" max="15615" width="37" style="87" customWidth="1"/>
    <col min="15616" max="15616" width="17.375" style="87" customWidth="1"/>
    <col min="15617" max="15866" width="9" style="87" customWidth="1"/>
    <col min="15867" max="15867" width="29.625" style="87" customWidth="1"/>
    <col min="15868" max="15868" width="12.75" style="87"/>
    <col min="15869" max="15869" width="29.75" style="87" customWidth="1"/>
    <col min="15870" max="15870" width="17" style="87" customWidth="1"/>
    <col min="15871" max="15871" width="37" style="87" customWidth="1"/>
    <col min="15872" max="15872" width="17.375" style="87" customWidth="1"/>
    <col min="15873" max="16122" width="9" style="87" customWidth="1"/>
    <col min="16123" max="16123" width="29.625" style="87" customWidth="1"/>
    <col min="16124" max="16124" width="12.75" style="87"/>
    <col min="16125" max="16125" width="29.75" style="87" customWidth="1"/>
    <col min="16126" max="16126" width="17" style="87" customWidth="1"/>
    <col min="16127" max="16127" width="37" style="87" customWidth="1"/>
    <col min="16128" max="16128" width="17.375" style="87" customWidth="1"/>
    <col min="16129" max="16378" width="9" style="87" customWidth="1"/>
    <col min="16379" max="16379" width="29.625" style="87" customWidth="1"/>
    <col min="16380" max="16384" width="12.75" style="87"/>
  </cols>
  <sheetData>
    <row r="1" ht="18" spans="1:4">
      <c r="A1" s="71" t="s">
        <v>1928</v>
      </c>
      <c r="B1" s="71"/>
      <c r="C1" s="102"/>
      <c r="D1" s="103"/>
    </row>
    <row r="2" ht="30" customHeight="1" spans="1:4">
      <c r="A2" s="104" t="s">
        <v>1929</v>
      </c>
      <c r="B2" s="104"/>
      <c r="C2" s="104"/>
      <c r="D2" s="104"/>
    </row>
    <row r="3" s="98" customFormat="1" ht="21.95" customHeight="1" spans="1:4">
      <c r="A3" s="105"/>
      <c r="B3" s="106"/>
      <c r="C3" s="107"/>
      <c r="D3" s="108" t="s">
        <v>2</v>
      </c>
    </row>
    <row r="4" s="98" customFormat="1" ht="24" customHeight="1" spans="1:4">
      <c r="A4" s="109" t="s">
        <v>1238</v>
      </c>
      <c r="B4" s="109" t="s">
        <v>64</v>
      </c>
      <c r="C4" s="109" t="s">
        <v>147</v>
      </c>
      <c r="D4" s="110" t="s">
        <v>64</v>
      </c>
    </row>
    <row r="5" s="98" customFormat="1" ht="24" customHeight="1" spans="1:4">
      <c r="A5" s="109" t="s">
        <v>70</v>
      </c>
      <c r="B5" s="111">
        <f>B6+B19</f>
        <v>0</v>
      </c>
      <c r="C5" s="109" t="s">
        <v>70</v>
      </c>
      <c r="D5" s="112">
        <f>B5</f>
        <v>0</v>
      </c>
    </row>
    <row r="6" s="98" customFormat="1" ht="24" customHeight="1" spans="1:4">
      <c r="A6" s="113" t="s">
        <v>71</v>
      </c>
      <c r="B6" s="112">
        <f>SUM(B7:B10)</f>
        <v>0</v>
      </c>
      <c r="C6" s="114" t="s">
        <v>72</v>
      </c>
      <c r="D6" s="112">
        <f>D7+D11+D14+D17</f>
        <v>0</v>
      </c>
    </row>
    <row r="7" s="98" customFormat="1" ht="20.1" customHeight="1" spans="1:5">
      <c r="A7" s="115" t="s">
        <v>1505</v>
      </c>
      <c r="B7" s="116"/>
      <c r="C7" s="117" t="s">
        <v>1506</v>
      </c>
      <c r="D7" s="116"/>
      <c r="E7" s="135"/>
    </row>
    <row r="8" s="98" customFormat="1" ht="20.1" customHeight="1" spans="1:5">
      <c r="A8" s="115" t="s">
        <v>1507</v>
      </c>
      <c r="B8" s="118"/>
      <c r="C8" s="119" t="s">
        <v>1930</v>
      </c>
      <c r="D8" s="116"/>
      <c r="E8" s="135"/>
    </row>
    <row r="9" s="98" customFormat="1" ht="20.1" customHeight="1" spans="1:4">
      <c r="A9" s="115" t="s">
        <v>1509</v>
      </c>
      <c r="B9" s="116"/>
      <c r="C9" s="119" t="s">
        <v>1931</v>
      </c>
      <c r="D9" s="116"/>
    </row>
    <row r="10" s="98" customFormat="1" ht="20.1" customHeight="1" spans="1:4">
      <c r="A10" s="115" t="s">
        <v>1511</v>
      </c>
      <c r="B10" s="116"/>
      <c r="C10" s="119" t="s">
        <v>1932</v>
      </c>
      <c r="D10" s="116"/>
    </row>
    <row r="11" s="98" customFormat="1" ht="20.1" customHeight="1" spans="1:6">
      <c r="A11" s="120"/>
      <c r="B11" s="121"/>
      <c r="C11" s="117" t="s">
        <v>1514</v>
      </c>
      <c r="D11" s="116"/>
      <c r="E11" s="135"/>
      <c r="F11" s="136"/>
    </row>
    <row r="12" s="98" customFormat="1" ht="20.1" customHeight="1" spans="1:6">
      <c r="A12" s="122"/>
      <c r="B12" s="121"/>
      <c r="C12" s="119" t="s">
        <v>1515</v>
      </c>
      <c r="D12" s="116"/>
      <c r="F12" s="136"/>
    </row>
    <row r="13" s="98" customFormat="1" ht="20.1" customHeight="1" spans="1:6">
      <c r="A13" s="123"/>
      <c r="B13" s="124"/>
      <c r="C13" s="119" t="s">
        <v>1933</v>
      </c>
      <c r="D13" s="116"/>
      <c r="F13" s="136"/>
    </row>
    <row r="14" s="98" customFormat="1" ht="20.1" customHeight="1" spans="1:6">
      <c r="A14" s="125"/>
      <c r="B14" s="126"/>
      <c r="C14" s="117" t="s">
        <v>1934</v>
      </c>
      <c r="D14" s="116"/>
      <c r="F14" s="136"/>
    </row>
    <row r="15" s="98" customFormat="1" ht="20.1" customHeight="1" spans="1:4">
      <c r="A15" s="127"/>
      <c r="B15" s="128"/>
      <c r="C15" s="119" t="s">
        <v>1935</v>
      </c>
      <c r="D15" s="116"/>
    </row>
    <row r="16" s="98" customFormat="1" ht="20.1" customHeight="1" spans="1:4">
      <c r="A16" s="129"/>
      <c r="B16" s="121"/>
      <c r="C16" s="130" t="s">
        <v>1936</v>
      </c>
      <c r="D16" s="116"/>
    </row>
    <row r="17" s="98" customFormat="1" ht="20.1" customHeight="1" spans="1:4">
      <c r="A17" s="129"/>
      <c r="B17" s="121"/>
      <c r="C17" s="117" t="s">
        <v>1519</v>
      </c>
      <c r="D17" s="116"/>
    </row>
    <row r="18" s="98" customFormat="1" ht="20.1" customHeight="1" spans="1:4">
      <c r="A18" s="129"/>
      <c r="B18" s="121"/>
      <c r="C18" s="119" t="s">
        <v>1937</v>
      </c>
      <c r="D18" s="116"/>
    </row>
    <row r="19" s="98" customFormat="1" ht="20.1" customHeight="1" spans="1:5">
      <c r="A19" s="131" t="s">
        <v>120</v>
      </c>
      <c r="B19" s="132">
        <f>B20</f>
        <v>0</v>
      </c>
      <c r="C19" s="131" t="s">
        <v>121</v>
      </c>
      <c r="D19" s="112">
        <f>D20</f>
        <v>0</v>
      </c>
      <c r="E19" s="137"/>
    </row>
    <row r="20" s="98" customFormat="1" ht="20.1" customHeight="1" spans="1:4">
      <c r="A20" s="115" t="s">
        <v>1938</v>
      </c>
      <c r="B20" s="116"/>
      <c r="C20" s="115" t="s">
        <v>1771</v>
      </c>
      <c r="D20" s="116"/>
    </row>
    <row r="21" ht="35.1" customHeight="1" spans="1:4">
      <c r="A21" s="133" t="s">
        <v>1939</v>
      </c>
      <c r="B21" s="133"/>
      <c r="C21" s="133"/>
      <c r="D21" s="133"/>
    </row>
    <row r="22" ht="22.15" customHeight="1" spans="1:1">
      <c r="A22" s="134" t="s">
        <v>1308</v>
      </c>
    </row>
    <row r="23" ht="22.15" customHeight="1"/>
  </sheetData>
  <mergeCells count="3">
    <mergeCell ref="A1:B1"/>
    <mergeCell ref="A2:D2"/>
    <mergeCell ref="A21:D21"/>
  </mergeCells>
  <printOptions horizontalCentered="1"/>
  <pageMargins left="0.236111111111111" right="0.236111111111111" top="0.511805555555556" bottom="0.314583333333333" header="0.314583333333333" footer="0.314583333333333"/>
  <pageSetup paperSize="9" orientation="portrait" blackAndWhite="1"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45"/>
  <sheetViews>
    <sheetView showZeros="0" topLeftCell="A23" workbookViewId="0">
      <selection activeCell="D37" sqref="D37"/>
    </sheetView>
  </sheetViews>
  <sheetFormatPr defaultColWidth="9" defaultRowHeight="21.95" customHeight="1"/>
  <cols>
    <col min="1" max="2" width="15.25" style="498" customWidth="1"/>
    <col min="3" max="3" width="12.75" style="499" customWidth="1"/>
    <col min="4" max="4" width="11.875" style="499" customWidth="1"/>
    <col min="5" max="5" width="12.125" style="499" customWidth="1"/>
    <col min="6" max="6" width="9.25" style="500" customWidth="1"/>
    <col min="7" max="7" width="11.75" style="500" customWidth="1"/>
    <col min="8" max="8" width="28.25" style="498" customWidth="1"/>
    <col min="9" max="9" width="12.875" style="498" hidden="1" customWidth="1"/>
    <col min="10" max="11" width="11.875" style="499" customWidth="1"/>
    <col min="12" max="12" width="12.125" style="499" customWidth="1"/>
    <col min="13" max="13" width="9.25" style="498" customWidth="1"/>
    <col min="14" max="14" width="11.75" style="498" customWidth="1"/>
    <col min="15" max="243" width="9" style="498"/>
    <col min="244" max="244" width="4.875" style="498" customWidth="1"/>
    <col min="245" max="245" width="30.625" style="498" customWidth="1"/>
    <col min="246" max="246" width="17" style="498" customWidth="1"/>
    <col min="247" max="247" width="13.5" style="498" customWidth="1"/>
    <col min="248" max="248" width="32.125" style="498" customWidth="1"/>
    <col min="249" max="249" width="15.5" style="498" customWidth="1"/>
    <col min="250" max="250" width="12.25" style="498" customWidth="1"/>
    <col min="251" max="499" width="9" style="498"/>
    <col min="500" max="500" width="4.875" style="498" customWidth="1"/>
    <col min="501" max="501" width="30.625" style="498" customWidth="1"/>
    <col min="502" max="502" width="17" style="498" customWidth="1"/>
    <col min="503" max="503" width="13.5" style="498" customWidth="1"/>
    <col min="504" max="504" width="32.125" style="498" customWidth="1"/>
    <col min="505" max="505" width="15.5" style="498" customWidth="1"/>
    <col min="506" max="506" width="12.25" style="498" customWidth="1"/>
    <col min="507" max="755" width="9" style="498"/>
    <col min="756" max="756" width="4.875" style="498" customWidth="1"/>
    <col min="757" max="757" width="30.625" style="498" customWidth="1"/>
    <col min="758" max="758" width="17" style="498" customWidth="1"/>
    <col min="759" max="759" width="13.5" style="498" customWidth="1"/>
    <col min="760" max="760" width="32.125" style="498" customWidth="1"/>
    <col min="761" max="761" width="15.5" style="498" customWidth="1"/>
    <col min="762" max="762" width="12.25" style="498" customWidth="1"/>
    <col min="763" max="1011" width="9" style="498"/>
    <col min="1012" max="1012" width="4.875" style="498" customWidth="1"/>
    <col min="1013" max="1013" width="30.625" style="498" customWidth="1"/>
    <col min="1014" max="1014" width="17" style="498" customWidth="1"/>
    <col min="1015" max="1015" width="13.5" style="498" customWidth="1"/>
    <col min="1016" max="1016" width="32.125" style="498" customWidth="1"/>
    <col min="1017" max="1017" width="15.5" style="498" customWidth="1"/>
    <col min="1018" max="1018" width="12.25" style="498" customWidth="1"/>
    <col min="1019" max="1267" width="9" style="498"/>
    <col min="1268" max="1268" width="4.875" style="498" customWidth="1"/>
    <col min="1269" max="1269" width="30.625" style="498" customWidth="1"/>
    <col min="1270" max="1270" width="17" style="498" customWidth="1"/>
    <col min="1271" max="1271" width="13.5" style="498" customWidth="1"/>
    <col min="1272" max="1272" width="32.125" style="498" customWidth="1"/>
    <col min="1273" max="1273" width="15.5" style="498" customWidth="1"/>
    <col min="1274" max="1274" width="12.25" style="498" customWidth="1"/>
    <col min="1275" max="1523" width="9" style="498"/>
    <col min="1524" max="1524" width="4.875" style="498" customWidth="1"/>
    <col min="1525" max="1525" width="30.625" style="498" customWidth="1"/>
    <col min="1526" max="1526" width="17" style="498" customWidth="1"/>
    <col min="1527" max="1527" width="13.5" style="498" customWidth="1"/>
    <col min="1528" max="1528" width="32.125" style="498" customWidth="1"/>
    <col min="1529" max="1529" width="15.5" style="498" customWidth="1"/>
    <col min="1530" max="1530" width="12.25" style="498" customWidth="1"/>
    <col min="1531" max="1779" width="9" style="498"/>
    <col min="1780" max="1780" width="4.875" style="498" customWidth="1"/>
    <col min="1781" max="1781" width="30.625" style="498" customWidth="1"/>
    <col min="1782" max="1782" width="17" style="498" customWidth="1"/>
    <col min="1783" max="1783" width="13.5" style="498" customWidth="1"/>
    <col min="1784" max="1784" width="32.125" style="498" customWidth="1"/>
    <col min="1785" max="1785" width="15.5" style="498" customWidth="1"/>
    <col min="1786" max="1786" width="12.25" style="498" customWidth="1"/>
    <col min="1787" max="2035" width="9" style="498"/>
    <col min="2036" max="2036" width="4.875" style="498" customWidth="1"/>
    <col min="2037" max="2037" width="30.625" style="498" customWidth="1"/>
    <col min="2038" max="2038" width="17" style="498" customWidth="1"/>
    <col min="2039" max="2039" width="13.5" style="498" customWidth="1"/>
    <col min="2040" max="2040" width="32.125" style="498" customWidth="1"/>
    <col min="2041" max="2041" width="15.5" style="498" customWidth="1"/>
    <col min="2042" max="2042" width="12.25" style="498" customWidth="1"/>
    <col min="2043" max="2291" width="9" style="498"/>
    <col min="2292" max="2292" width="4.875" style="498" customWidth="1"/>
    <col min="2293" max="2293" width="30.625" style="498" customWidth="1"/>
    <col min="2294" max="2294" width="17" style="498" customWidth="1"/>
    <col min="2295" max="2295" width="13.5" style="498" customWidth="1"/>
    <col min="2296" max="2296" width="32.125" style="498" customWidth="1"/>
    <col min="2297" max="2297" width="15.5" style="498" customWidth="1"/>
    <col min="2298" max="2298" width="12.25" style="498" customWidth="1"/>
    <col min="2299" max="2547" width="9" style="498"/>
    <col min="2548" max="2548" width="4.875" style="498" customWidth="1"/>
    <col min="2549" max="2549" width="30.625" style="498" customWidth="1"/>
    <col min="2550" max="2550" width="17" style="498" customWidth="1"/>
    <col min="2551" max="2551" width="13.5" style="498" customWidth="1"/>
    <col min="2552" max="2552" width="32.125" style="498" customWidth="1"/>
    <col min="2553" max="2553" width="15.5" style="498" customWidth="1"/>
    <col min="2554" max="2554" width="12.25" style="498" customWidth="1"/>
    <col min="2555" max="2803" width="9" style="498"/>
    <col min="2804" max="2804" width="4.875" style="498" customWidth="1"/>
    <col min="2805" max="2805" width="30.625" style="498" customWidth="1"/>
    <col min="2806" max="2806" width="17" style="498" customWidth="1"/>
    <col min="2807" max="2807" width="13.5" style="498" customWidth="1"/>
    <col min="2808" max="2808" width="32.125" style="498" customWidth="1"/>
    <col min="2809" max="2809" width="15.5" style="498" customWidth="1"/>
    <col min="2810" max="2810" width="12.25" style="498" customWidth="1"/>
    <col min="2811" max="3059" width="9" style="498"/>
    <col min="3060" max="3060" width="4.875" style="498" customWidth="1"/>
    <col min="3061" max="3061" width="30.625" style="498" customWidth="1"/>
    <col min="3062" max="3062" width="17" style="498" customWidth="1"/>
    <col min="3063" max="3063" width="13.5" style="498" customWidth="1"/>
    <col min="3064" max="3064" width="32.125" style="498" customWidth="1"/>
    <col min="3065" max="3065" width="15.5" style="498" customWidth="1"/>
    <col min="3066" max="3066" width="12.25" style="498" customWidth="1"/>
    <col min="3067" max="3315" width="9" style="498"/>
    <col min="3316" max="3316" width="4.875" style="498" customWidth="1"/>
    <col min="3317" max="3317" width="30.625" style="498" customWidth="1"/>
    <col min="3318" max="3318" width="17" style="498" customWidth="1"/>
    <col min="3319" max="3319" width="13.5" style="498" customWidth="1"/>
    <col min="3320" max="3320" width="32.125" style="498" customWidth="1"/>
    <col min="3321" max="3321" width="15.5" style="498" customWidth="1"/>
    <col min="3322" max="3322" width="12.25" style="498" customWidth="1"/>
    <col min="3323" max="3571" width="9" style="498"/>
    <col min="3572" max="3572" width="4.875" style="498" customWidth="1"/>
    <col min="3573" max="3573" width="30.625" style="498" customWidth="1"/>
    <col min="3574" max="3574" width="17" style="498" customWidth="1"/>
    <col min="3575" max="3575" width="13.5" style="498" customWidth="1"/>
    <col min="3576" max="3576" width="32.125" style="498" customWidth="1"/>
    <col min="3577" max="3577" width="15.5" style="498" customWidth="1"/>
    <col min="3578" max="3578" width="12.25" style="498" customWidth="1"/>
    <col min="3579" max="3827" width="9" style="498"/>
    <col min="3828" max="3828" width="4.875" style="498" customWidth="1"/>
    <col min="3829" max="3829" width="30.625" style="498" customWidth="1"/>
    <col min="3830" max="3830" width="17" style="498" customWidth="1"/>
    <col min="3831" max="3831" width="13.5" style="498" customWidth="1"/>
    <col min="3832" max="3832" width="32.125" style="498" customWidth="1"/>
    <col min="3833" max="3833" width="15.5" style="498" customWidth="1"/>
    <col min="3834" max="3834" width="12.25" style="498" customWidth="1"/>
    <col min="3835" max="4083" width="9" style="498"/>
    <col min="4084" max="4084" width="4.875" style="498" customWidth="1"/>
    <col min="4085" max="4085" width="30.625" style="498" customWidth="1"/>
    <col min="4086" max="4086" width="17" style="498" customWidth="1"/>
    <col min="4087" max="4087" width="13.5" style="498" customWidth="1"/>
    <col min="4088" max="4088" width="32.125" style="498" customWidth="1"/>
    <col min="4089" max="4089" width="15.5" style="498" customWidth="1"/>
    <col min="4090" max="4090" width="12.25" style="498" customWidth="1"/>
    <col min="4091" max="4339" width="9" style="498"/>
    <col min="4340" max="4340" width="4.875" style="498" customWidth="1"/>
    <col min="4341" max="4341" width="30.625" style="498" customWidth="1"/>
    <col min="4342" max="4342" width="17" style="498" customWidth="1"/>
    <col min="4343" max="4343" width="13.5" style="498" customWidth="1"/>
    <col min="4344" max="4344" width="32.125" style="498" customWidth="1"/>
    <col min="4345" max="4345" width="15.5" style="498" customWidth="1"/>
    <col min="4346" max="4346" width="12.25" style="498" customWidth="1"/>
    <col min="4347" max="4595" width="9" style="498"/>
    <col min="4596" max="4596" width="4.875" style="498" customWidth="1"/>
    <col min="4597" max="4597" width="30.625" style="498" customWidth="1"/>
    <col min="4598" max="4598" width="17" style="498" customWidth="1"/>
    <col min="4599" max="4599" width="13.5" style="498" customWidth="1"/>
    <col min="4600" max="4600" width="32.125" style="498" customWidth="1"/>
    <col min="4601" max="4601" width="15.5" style="498" customWidth="1"/>
    <col min="4602" max="4602" width="12.25" style="498" customWidth="1"/>
    <col min="4603" max="4851" width="9" style="498"/>
    <col min="4852" max="4852" width="4.875" style="498" customWidth="1"/>
    <col min="4853" max="4853" width="30.625" style="498" customWidth="1"/>
    <col min="4854" max="4854" width="17" style="498" customWidth="1"/>
    <col min="4855" max="4855" width="13.5" style="498" customWidth="1"/>
    <col min="4856" max="4856" width="32.125" style="498" customWidth="1"/>
    <col min="4857" max="4857" width="15.5" style="498" customWidth="1"/>
    <col min="4858" max="4858" width="12.25" style="498" customWidth="1"/>
    <col min="4859" max="5107" width="9" style="498"/>
    <col min="5108" max="5108" width="4.875" style="498" customWidth="1"/>
    <col min="5109" max="5109" width="30.625" style="498" customWidth="1"/>
    <col min="5110" max="5110" width="17" style="498" customWidth="1"/>
    <col min="5111" max="5111" width="13.5" style="498" customWidth="1"/>
    <col min="5112" max="5112" width="32.125" style="498" customWidth="1"/>
    <col min="5113" max="5113" width="15.5" style="498" customWidth="1"/>
    <col min="5114" max="5114" width="12.25" style="498" customWidth="1"/>
    <col min="5115" max="5363" width="9" style="498"/>
    <col min="5364" max="5364" width="4.875" style="498" customWidth="1"/>
    <col min="5365" max="5365" width="30.625" style="498" customWidth="1"/>
    <col min="5366" max="5366" width="17" style="498" customWidth="1"/>
    <col min="5367" max="5367" width="13.5" style="498" customWidth="1"/>
    <col min="5368" max="5368" width="32.125" style="498" customWidth="1"/>
    <col min="5369" max="5369" width="15.5" style="498" customWidth="1"/>
    <col min="5370" max="5370" width="12.25" style="498" customWidth="1"/>
    <col min="5371" max="5619" width="9" style="498"/>
    <col min="5620" max="5620" width="4.875" style="498" customWidth="1"/>
    <col min="5621" max="5621" width="30.625" style="498" customWidth="1"/>
    <col min="5622" max="5622" width="17" style="498" customWidth="1"/>
    <col min="5623" max="5623" width="13.5" style="498" customWidth="1"/>
    <col min="5624" max="5624" width="32.125" style="498" customWidth="1"/>
    <col min="5625" max="5625" width="15.5" style="498" customWidth="1"/>
    <col min="5626" max="5626" width="12.25" style="498" customWidth="1"/>
    <col min="5627" max="5875" width="9" style="498"/>
    <col min="5876" max="5876" width="4.875" style="498" customWidth="1"/>
    <col min="5877" max="5877" width="30.625" style="498" customWidth="1"/>
    <col min="5878" max="5878" width="17" style="498" customWidth="1"/>
    <col min="5879" max="5879" width="13.5" style="498" customWidth="1"/>
    <col min="5880" max="5880" width="32.125" style="498" customWidth="1"/>
    <col min="5881" max="5881" width="15.5" style="498" customWidth="1"/>
    <col min="5882" max="5882" width="12.25" style="498" customWidth="1"/>
    <col min="5883" max="6131" width="9" style="498"/>
    <col min="6132" max="6132" width="4.875" style="498" customWidth="1"/>
    <col min="6133" max="6133" width="30.625" style="498" customWidth="1"/>
    <col min="6134" max="6134" width="17" style="498" customWidth="1"/>
    <col min="6135" max="6135" width="13.5" style="498" customWidth="1"/>
    <col min="6136" max="6136" width="32.125" style="498" customWidth="1"/>
    <col min="6137" max="6137" width="15.5" style="498" customWidth="1"/>
    <col min="6138" max="6138" width="12.25" style="498" customWidth="1"/>
    <col min="6139" max="6387" width="9" style="498"/>
    <col min="6388" max="6388" width="4.875" style="498" customWidth="1"/>
    <col min="6389" max="6389" width="30.625" style="498" customWidth="1"/>
    <col min="6390" max="6390" width="17" style="498" customWidth="1"/>
    <col min="6391" max="6391" width="13.5" style="498" customWidth="1"/>
    <col min="6392" max="6392" width="32.125" style="498" customWidth="1"/>
    <col min="6393" max="6393" width="15.5" style="498" customWidth="1"/>
    <col min="6394" max="6394" width="12.25" style="498" customWidth="1"/>
    <col min="6395" max="6643" width="9" style="498"/>
    <col min="6644" max="6644" width="4.875" style="498" customWidth="1"/>
    <col min="6645" max="6645" width="30.625" style="498" customWidth="1"/>
    <col min="6646" max="6646" width="17" style="498" customWidth="1"/>
    <col min="6647" max="6647" width="13.5" style="498" customWidth="1"/>
    <col min="6648" max="6648" width="32.125" style="498" customWidth="1"/>
    <col min="6649" max="6649" width="15.5" style="498" customWidth="1"/>
    <col min="6650" max="6650" width="12.25" style="498" customWidth="1"/>
    <col min="6651" max="6899" width="9" style="498"/>
    <col min="6900" max="6900" width="4.875" style="498" customWidth="1"/>
    <col min="6901" max="6901" width="30.625" style="498" customWidth="1"/>
    <col min="6902" max="6902" width="17" style="498" customWidth="1"/>
    <col min="6903" max="6903" width="13.5" style="498" customWidth="1"/>
    <col min="6904" max="6904" width="32.125" style="498" customWidth="1"/>
    <col min="6905" max="6905" width="15.5" style="498" customWidth="1"/>
    <col min="6906" max="6906" width="12.25" style="498" customWidth="1"/>
    <col min="6907" max="7155" width="9" style="498"/>
    <col min="7156" max="7156" width="4.875" style="498" customWidth="1"/>
    <col min="7157" max="7157" width="30.625" style="498" customWidth="1"/>
    <col min="7158" max="7158" width="17" style="498" customWidth="1"/>
    <col min="7159" max="7159" width="13.5" style="498" customWidth="1"/>
    <col min="7160" max="7160" width="32.125" style="498" customWidth="1"/>
    <col min="7161" max="7161" width="15.5" style="498" customWidth="1"/>
    <col min="7162" max="7162" width="12.25" style="498" customWidth="1"/>
    <col min="7163" max="7411" width="9" style="498"/>
    <col min="7412" max="7412" width="4.875" style="498" customWidth="1"/>
    <col min="7413" max="7413" width="30.625" style="498" customWidth="1"/>
    <col min="7414" max="7414" width="17" style="498" customWidth="1"/>
    <col min="7415" max="7415" width="13.5" style="498" customWidth="1"/>
    <col min="7416" max="7416" width="32.125" style="498" customWidth="1"/>
    <col min="7417" max="7417" width="15.5" style="498" customWidth="1"/>
    <col min="7418" max="7418" width="12.25" style="498" customWidth="1"/>
    <col min="7419" max="7667" width="9" style="498"/>
    <col min="7668" max="7668" width="4.875" style="498" customWidth="1"/>
    <col min="7669" max="7669" width="30.625" style="498" customWidth="1"/>
    <col min="7670" max="7670" width="17" style="498" customWidth="1"/>
    <col min="7671" max="7671" width="13.5" style="498" customWidth="1"/>
    <col min="7672" max="7672" width="32.125" style="498" customWidth="1"/>
    <col min="7673" max="7673" width="15.5" style="498" customWidth="1"/>
    <col min="7674" max="7674" width="12.25" style="498" customWidth="1"/>
    <col min="7675" max="7923" width="9" style="498"/>
    <col min="7924" max="7924" width="4.875" style="498" customWidth="1"/>
    <col min="7925" max="7925" width="30.625" style="498" customWidth="1"/>
    <col min="7926" max="7926" width="17" style="498" customWidth="1"/>
    <col min="7927" max="7927" width="13.5" style="498" customWidth="1"/>
    <col min="7928" max="7928" width="32.125" style="498" customWidth="1"/>
    <col min="7929" max="7929" width="15.5" style="498" customWidth="1"/>
    <col min="7930" max="7930" width="12.25" style="498" customWidth="1"/>
    <col min="7931" max="8179" width="9" style="498"/>
    <col min="8180" max="8180" width="4.875" style="498" customWidth="1"/>
    <col min="8181" max="8181" width="30.625" style="498" customWidth="1"/>
    <col min="8182" max="8182" width="17" style="498" customWidth="1"/>
    <col min="8183" max="8183" width="13.5" style="498" customWidth="1"/>
    <col min="8184" max="8184" width="32.125" style="498" customWidth="1"/>
    <col min="8185" max="8185" width="15.5" style="498" customWidth="1"/>
    <col min="8186" max="8186" width="12.25" style="498" customWidth="1"/>
    <col min="8187" max="8435" width="9" style="498"/>
    <col min="8436" max="8436" width="4.875" style="498" customWidth="1"/>
    <col min="8437" max="8437" width="30.625" style="498" customWidth="1"/>
    <col min="8438" max="8438" width="17" style="498" customWidth="1"/>
    <col min="8439" max="8439" width="13.5" style="498" customWidth="1"/>
    <col min="8440" max="8440" width="32.125" style="498" customWidth="1"/>
    <col min="8441" max="8441" width="15.5" style="498" customWidth="1"/>
    <col min="8442" max="8442" width="12.25" style="498" customWidth="1"/>
    <col min="8443" max="8691" width="9" style="498"/>
    <col min="8692" max="8692" width="4.875" style="498" customWidth="1"/>
    <col min="8693" max="8693" width="30.625" style="498" customWidth="1"/>
    <col min="8694" max="8694" width="17" style="498" customWidth="1"/>
    <col min="8695" max="8695" width="13.5" style="498" customWidth="1"/>
    <col min="8696" max="8696" width="32.125" style="498" customWidth="1"/>
    <col min="8697" max="8697" width="15.5" style="498" customWidth="1"/>
    <col min="8698" max="8698" width="12.25" style="498" customWidth="1"/>
    <col min="8699" max="8947" width="9" style="498"/>
    <col min="8948" max="8948" width="4.875" style="498" customWidth="1"/>
    <col min="8949" max="8949" width="30.625" style="498" customWidth="1"/>
    <col min="8950" max="8950" width="17" style="498" customWidth="1"/>
    <col min="8951" max="8951" width="13.5" style="498" customWidth="1"/>
    <col min="8952" max="8952" width="32.125" style="498" customWidth="1"/>
    <col min="8953" max="8953" width="15.5" style="498" customWidth="1"/>
    <col min="8954" max="8954" width="12.25" style="498" customWidth="1"/>
    <col min="8955" max="9203" width="9" style="498"/>
    <col min="9204" max="9204" width="4.875" style="498" customWidth="1"/>
    <col min="9205" max="9205" width="30.625" style="498" customWidth="1"/>
    <col min="9206" max="9206" width="17" style="498" customWidth="1"/>
    <col min="9207" max="9207" width="13.5" style="498" customWidth="1"/>
    <col min="9208" max="9208" width="32.125" style="498" customWidth="1"/>
    <col min="9209" max="9209" width="15.5" style="498" customWidth="1"/>
    <col min="9210" max="9210" width="12.25" style="498" customWidth="1"/>
    <col min="9211" max="9459" width="9" style="498"/>
    <col min="9460" max="9460" width="4.875" style="498" customWidth="1"/>
    <col min="9461" max="9461" width="30.625" style="498" customWidth="1"/>
    <col min="9462" max="9462" width="17" style="498" customWidth="1"/>
    <col min="9463" max="9463" width="13.5" style="498" customWidth="1"/>
    <col min="9464" max="9464" width="32.125" style="498" customWidth="1"/>
    <col min="9465" max="9465" width="15.5" style="498" customWidth="1"/>
    <col min="9466" max="9466" width="12.25" style="498" customWidth="1"/>
    <col min="9467" max="9715" width="9" style="498"/>
    <col min="9716" max="9716" width="4.875" style="498" customWidth="1"/>
    <col min="9717" max="9717" width="30.625" style="498" customWidth="1"/>
    <col min="9718" max="9718" width="17" style="498" customWidth="1"/>
    <col min="9719" max="9719" width="13.5" style="498" customWidth="1"/>
    <col min="9720" max="9720" width="32.125" style="498" customWidth="1"/>
    <col min="9721" max="9721" width="15.5" style="498" customWidth="1"/>
    <col min="9722" max="9722" width="12.25" style="498" customWidth="1"/>
    <col min="9723" max="9971" width="9" style="498"/>
    <col min="9972" max="9972" width="4.875" style="498" customWidth="1"/>
    <col min="9973" max="9973" width="30.625" style="498" customWidth="1"/>
    <col min="9974" max="9974" width="17" style="498" customWidth="1"/>
    <col min="9975" max="9975" width="13.5" style="498" customWidth="1"/>
    <col min="9976" max="9976" width="32.125" style="498" customWidth="1"/>
    <col min="9977" max="9977" width="15.5" style="498" customWidth="1"/>
    <col min="9978" max="9978" width="12.25" style="498" customWidth="1"/>
    <col min="9979" max="10227" width="9" style="498"/>
    <col min="10228" max="10228" width="4.875" style="498" customWidth="1"/>
    <col min="10229" max="10229" width="30.625" style="498" customWidth="1"/>
    <col min="10230" max="10230" width="17" style="498" customWidth="1"/>
    <col min="10231" max="10231" width="13.5" style="498" customWidth="1"/>
    <col min="10232" max="10232" width="32.125" style="498" customWidth="1"/>
    <col min="10233" max="10233" width="15.5" style="498" customWidth="1"/>
    <col min="10234" max="10234" width="12.25" style="498" customWidth="1"/>
    <col min="10235" max="10483" width="9" style="498"/>
    <col min="10484" max="10484" width="4.875" style="498" customWidth="1"/>
    <col min="10485" max="10485" width="30.625" style="498" customWidth="1"/>
    <col min="10486" max="10486" width="17" style="498" customWidth="1"/>
    <col min="10487" max="10487" width="13.5" style="498" customWidth="1"/>
    <col min="10488" max="10488" width="32.125" style="498" customWidth="1"/>
    <col min="10489" max="10489" width="15.5" style="498" customWidth="1"/>
    <col min="10490" max="10490" width="12.25" style="498" customWidth="1"/>
    <col min="10491" max="10739" width="9" style="498"/>
    <col min="10740" max="10740" width="4.875" style="498" customWidth="1"/>
    <col min="10741" max="10741" width="30.625" style="498" customWidth="1"/>
    <col min="10742" max="10742" width="17" style="498" customWidth="1"/>
    <col min="10743" max="10743" width="13.5" style="498" customWidth="1"/>
    <col min="10744" max="10744" width="32.125" style="498" customWidth="1"/>
    <col min="10745" max="10745" width="15.5" style="498" customWidth="1"/>
    <col min="10746" max="10746" width="12.25" style="498" customWidth="1"/>
    <col min="10747" max="10995" width="9" style="498"/>
    <col min="10996" max="10996" width="4.875" style="498" customWidth="1"/>
    <col min="10997" max="10997" width="30.625" style="498" customWidth="1"/>
    <col min="10998" max="10998" width="17" style="498" customWidth="1"/>
    <col min="10999" max="10999" width="13.5" style="498" customWidth="1"/>
    <col min="11000" max="11000" width="32.125" style="498" customWidth="1"/>
    <col min="11001" max="11001" width="15.5" style="498" customWidth="1"/>
    <col min="11002" max="11002" width="12.25" style="498" customWidth="1"/>
    <col min="11003" max="11251" width="9" style="498"/>
    <col min="11252" max="11252" width="4.875" style="498" customWidth="1"/>
    <col min="11253" max="11253" width="30.625" style="498" customWidth="1"/>
    <col min="11254" max="11254" width="17" style="498" customWidth="1"/>
    <col min="11255" max="11255" width="13.5" style="498" customWidth="1"/>
    <col min="11256" max="11256" width="32.125" style="498" customWidth="1"/>
    <col min="11257" max="11257" width="15.5" style="498" customWidth="1"/>
    <col min="11258" max="11258" width="12.25" style="498" customWidth="1"/>
    <col min="11259" max="11507" width="9" style="498"/>
    <col min="11508" max="11508" width="4.875" style="498" customWidth="1"/>
    <col min="11509" max="11509" width="30.625" style="498" customWidth="1"/>
    <col min="11510" max="11510" width="17" style="498" customWidth="1"/>
    <col min="11511" max="11511" width="13.5" style="498" customWidth="1"/>
    <col min="11512" max="11512" width="32.125" style="498" customWidth="1"/>
    <col min="11513" max="11513" width="15.5" style="498" customWidth="1"/>
    <col min="11514" max="11514" width="12.25" style="498" customWidth="1"/>
    <col min="11515" max="11763" width="9" style="498"/>
    <col min="11764" max="11764" width="4.875" style="498" customWidth="1"/>
    <col min="11765" max="11765" width="30.625" style="498" customWidth="1"/>
    <col min="11766" max="11766" width="17" style="498" customWidth="1"/>
    <col min="11767" max="11767" width="13.5" style="498" customWidth="1"/>
    <col min="11768" max="11768" width="32.125" style="498" customWidth="1"/>
    <col min="11769" max="11769" width="15.5" style="498" customWidth="1"/>
    <col min="11770" max="11770" width="12.25" style="498" customWidth="1"/>
    <col min="11771" max="12019" width="9" style="498"/>
    <col min="12020" max="12020" width="4.875" style="498" customWidth="1"/>
    <col min="12021" max="12021" width="30.625" style="498" customWidth="1"/>
    <col min="12022" max="12022" width="17" style="498" customWidth="1"/>
    <col min="12023" max="12023" width="13.5" style="498" customWidth="1"/>
    <col min="12024" max="12024" width="32.125" style="498" customWidth="1"/>
    <col min="12025" max="12025" width="15.5" style="498" customWidth="1"/>
    <col min="12026" max="12026" width="12.25" style="498" customWidth="1"/>
    <col min="12027" max="12275" width="9" style="498"/>
    <col min="12276" max="12276" width="4.875" style="498" customWidth="1"/>
    <col min="12277" max="12277" width="30.625" style="498" customWidth="1"/>
    <col min="12278" max="12278" width="17" style="498" customWidth="1"/>
    <col min="12279" max="12279" width="13.5" style="498" customWidth="1"/>
    <col min="12280" max="12280" width="32.125" style="498" customWidth="1"/>
    <col min="12281" max="12281" width="15.5" style="498" customWidth="1"/>
    <col min="12282" max="12282" width="12.25" style="498" customWidth="1"/>
    <col min="12283" max="12531" width="9" style="498"/>
    <col min="12532" max="12532" width="4.875" style="498" customWidth="1"/>
    <col min="12533" max="12533" width="30.625" style="498" customWidth="1"/>
    <col min="12534" max="12534" width="17" style="498" customWidth="1"/>
    <col min="12535" max="12535" width="13.5" style="498" customWidth="1"/>
    <col min="12536" max="12536" width="32.125" style="498" customWidth="1"/>
    <col min="12537" max="12537" width="15.5" style="498" customWidth="1"/>
    <col min="12538" max="12538" width="12.25" style="498" customWidth="1"/>
    <col min="12539" max="12787" width="9" style="498"/>
    <col min="12788" max="12788" width="4.875" style="498" customWidth="1"/>
    <col min="12789" max="12789" width="30.625" style="498" customWidth="1"/>
    <col min="12790" max="12790" width="17" style="498" customWidth="1"/>
    <col min="12791" max="12791" width="13.5" style="498" customWidth="1"/>
    <col min="12792" max="12792" width="32.125" style="498" customWidth="1"/>
    <col min="12793" max="12793" width="15.5" style="498" customWidth="1"/>
    <col min="12794" max="12794" width="12.25" style="498" customWidth="1"/>
    <col min="12795" max="13043" width="9" style="498"/>
    <col min="13044" max="13044" width="4.875" style="498" customWidth="1"/>
    <col min="13045" max="13045" width="30.625" style="498" customWidth="1"/>
    <col min="13046" max="13046" width="17" style="498" customWidth="1"/>
    <col min="13047" max="13047" width="13.5" style="498" customWidth="1"/>
    <col min="13048" max="13048" width="32.125" style="498" customWidth="1"/>
    <col min="13049" max="13049" width="15.5" style="498" customWidth="1"/>
    <col min="13050" max="13050" width="12.25" style="498" customWidth="1"/>
    <col min="13051" max="13299" width="9" style="498"/>
    <col min="13300" max="13300" width="4.875" style="498" customWidth="1"/>
    <col min="13301" max="13301" width="30.625" style="498" customWidth="1"/>
    <col min="13302" max="13302" width="17" style="498" customWidth="1"/>
    <col min="13303" max="13303" width="13.5" style="498" customWidth="1"/>
    <col min="13304" max="13304" width="32.125" style="498" customWidth="1"/>
    <col min="13305" max="13305" width="15.5" style="498" customWidth="1"/>
    <col min="13306" max="13306" width="12.25" style="498" customWidth="1"/>
    <col min="13307" max="13555" width="9" style="498"/>
    <col min="13556" max="13556" width="4.875" style="498" customWidth="1"/>
    <col min="13557" max="13557" width="30.625" style="498" customWidth="1"/>
    <col min="13558" max="13558" width="17" style="498" customWidth="1"/>
    <col min="13559" max="13559" width="13.5" style="498" customWidth="1"/>
    <col min="13560" max="13560" width="32.125" style="498" customWidth="1"/>
    <col min="13561" max="13561" width="15.5" style="498" customWidth="1"/>
    <col min="13562" max="13562" width="12.25" style="498" customWidth="1"/>
    <col min="13563" max="13811" width="9" style="498"/>
    <col min="13812" max="13812" width="4.875" style="498" customWidth="1"/>
    <col min="13813" max="13813" width="30.625" style="498" customWidth="1"/>
    <col min="13814" max="13814" width="17" style="498" customWidth="1"/>
    <col min="13815" max="13815" width="13.5" style="498" customWidth="1"/>
    <col min="13816" max="13816" width="32.125" style="498" customWidth="1"/>
    <col min="13817" max="13817" width="15.5" style="498" customWidth="1"/>
    <col min="13818" max="13818" width="12.25" style="498" customWidth="1"/>
    <col min="13819" max="14067" width="9" style="498"/>
    <col min="14068" max="14068" width="4.875" style="498" customWidth="1"/>
    <col min="14069" max="14069" width="30.625" style="498" customWidth="1"/>
    <col min="14070" max="14070" width="17" style="498" customWidth="1"/>
    <col min="14071" max="14071" width="13.5" style="498" customWidth="1"/>
    <col min="14072" max="14072" width="32.125" style="498" customWidth="1"/>
    <col min="14073" max="14073" width="15.5" style="498" customWidth="1"/>
    <col min="14074" max="14074" width="12.25" style="498" customWidth="1"/>
    <col min="14075" max="14323" width="9" style="498"/>
    <col min="14324" max="14324" width="4.875" style="498" customWidth="1"/>
    <col min="14325" max="14325" width="30.625" style="498" customWidth="1"/>
    <col min="14326" max="14326" width="17" style="498" customWidth="1"/>
    <col min="14327" max="14327" width="13.5" style="498" customWidth="1"/>
    <col min="14328" max="14328" width="32.125" style="498" customWidth="1"/>
    <col min="14329" max="14329" width="15.5" style="498" customWidth="1"/>
    <col min="14330" max="14330" width="12.25" style="498" customWidth="1"/>
    <col min="14331" max="14579" width="9" style="498"/>
    <col min="14580" max="14580" width="4.875" style="498" customWidth="1"/>
    <col min="14581" max="14581" width="30.625" style="498" customWidth="1"/>
    <col min="14582" max="14582" width="17" style="498" customWidth="1"/>
    <col min="14583" max="14583" width="13.5" style="498" customWidth="1"/>
    <col min="14584" max="14584" width="32.125" style="498" customWidth="1"/>
    <col min="14585" max="14585" width="15.5" style="498" customWidth="1"/>
    <col min="14586" max="14586" width="12.25" style="498" customWidth="1"/>
    <col min="14587" max="14835" width="9" style="498"/>
    <col min="14836" max="14836" width="4.875" style="498" customWidth="1"/>
    <col min="14837" max="14837" width="30.625" style="498" customWidth="1"/>
    <col min="14838" max="14838" width="17" style="498" customWidth="1"/>
    <col min="14839" max="14839" width="13.5" style="498" customWidth="1"/>
    <col min="14840" max="14840" width="32.125" style="498" customWidth="1"/>
    <col min="14841" max="14841" width="15.5" style="498" customWidth="1"/>
    <col min="14842" max="14842" width="12.25" style="498" customWidth="1"/>
    <col min="14843" max="15091" width="9" style="498"/>
    <col min="15092" max="15092" width="4.875" style="498" customWidth="1"/>
    <col min="15093" max="15093" width="30.625" style="498" customWidth="1"/>
    <col min="15094" max="15094" width="17" style="498" customWidth="1"/>
    <col min="15095" max="15095" width="13.5" style="498" customWidth="1"/>
    <col min="15096" max="15096" width="32.125" style="498" customWidth="1"/>
    <col min="15097" max="15097" width="15.5" style="498" customWidth="1"/>
    <col min="15098" max="15098" width="12.25" style="498" customWidth="1"/>
    <col min="15099" max="15347" width="9" style="498"/>
    <col min="15348" max="15348" width="4.875" style="498" customWidth="1"/>
    <col min="15349" max="15349" width="30.625" style="498" customWidth="1"/>
    <col min="15350" max="15350" width="17" style="498" customWidth="1"/>
    <col min="15351" max="15351" width="13.5" style="498" customWidth="1"/>
    <col min="15352" max="15352" width="32.125" style="498" customWidth="1"/>
    <col min="15353" max="15353" width="15.5" style="498" customWidth="1"/>
    <col min="15354" max="15354" width="12.25" style="498" customWidth="1"/>
    <col min="15355" max="15603" width="9" style="498"/>
    <col min="15604" max="15604" width="4.875" style="498" customWidth="1"/>
    <col min="15605" max="15605" width="30.625" style="498" customWidth="1"/>
    <col min="15606" max="15606" width="17" style="498" customWidth="1"/>
    <col min="15607" max="15607" width="13.5" style="498" customWidth="1"/>
    <col min="15608" max="15608" width="32.125" style="498" customWidth="1"/>
    <col min="15609" max="15609" width="15.5" style="498" customWidth="1"/>
    <col min="15610" max="15610" width="12.25" style="498" customWidth="1"/>
    <col min="15611" max="15859" width="9" style="498"/>
    <col min="15860" max="15860" width="4.875" style="498" customWidth="1"/>
    <col min="15861" max="15861" width="30.625" style="498" customWidth="1"/>
    <col min="15862" max="15862" width="17" style="498" customWidth="1"/>
    <col min="15863" max="15863" width="13.5" style="498" customWidth="1"/>
    <col min="15864" max="15864" width="32.125" style="498" customWidth="1"/>
    <col min="15865" max="15865" width="15.5" style="498" customWidth="1"/>
    <col min="15866" max="15866" width="12.25" style="498" customWidth="1"/>
    <col min="15867" max="16115" width="9" style="498"/>
    <col min="16116" max="16116" width="4.875" style="498" customWidth="1"/>
    <col min="16117" max="16117" width="30.625" style="498" customWidth="1"/>
    <col min="16118" max="16118" width="17" style="498" customWidth="1"/>
    <col min="16119" max="16119" width="13.5" style="498" customWidth="1"/>
    <col min="16120" max="16120" width="32.125" style="498" customWidth="1"/>
    <col min="16121" max="16121" width="15.5" style="498" customWidth="1"/>
    <col min="16122" max="16122" width="12.25" style="498" customWidth="1"/>
    <col min="16123" max="16384" width="9" style="498"/>
  </cols>
  <sheetData>
    <row r="1" ht="21" customHeight="1" spans="1:14">
      <c r="A1" s="15" t="s">
        <v>61</v>
      </c>
      <c r="B1" s="15"/>
      <c r="C1" s="177"/>
      <c r="D1" s="177"/>
      <c r="E1" s="177"/>
      <c r="F1" s="517"/>
      <c r="G1" s="517"/>
      <c r="H1" s="15"/>
      <c r="I1" s="15"/>
      <c r="J1" s="177"/>
      <c r="K1" s="177"/>
      <c r="L1" s="177"/>
      <c r="M1" s="15"/>
      <c r="N1" s="15"/>
    </row>
    <row r="2" ht="23.25" customHeight="1" spans="1:14">
      <c r="A2" s="501" t="s">
        <v>62</v>
      </c>
      <c r="B2" s="501"/>
      <c r="C2" s="502"/>
      <c r="D2" s="502"/>
      <c r="E2" s="502"/>
      <c r="F2" s="518"/>
      <c r="G2" s="518"/>
      <c r="H2" s="501"/>
      <c r="I2" s="501"/>
      <c r="J2" s="502"/>
      <c r="K2" s="502"/>
      <c r="L2" s="502"/>
      <c r="M2" s="501"/>
      <c r="N2" s="501"/>
    </row>
    <row r="3" ht="18" customHeight="1" spans="1:14">
      <c r="A3" s="503"/>
      <c r="B3" s="503"/>
      <c r="C3" s="504"/>
      <c r="D3" s="504"/>
      <c r="E3" s="504"/>
      <c r="F3" s="519"/>
      <c r="G3" s="519"/>
      <c r="H3" s="503"/>
      <c r="I3" s="503"/>
      <c r="J3" s="504"/>
      <c r="K3" s="504"/>
      <c r="L3" s="504"/>
      <c r="M3" s="503"/>
      <c r="N3" s="531" t="s">
        <v>2</v>
      </c>
    </row>
    <row r="4" ht="56.25" spans="1:14">
      <c r="A4" s="313" t="s">
        <v>3</v>
      </c>
      <c r="B4" s="313" t="s">
        <v>63</v>
      </c>
      <c r="C4" s="396" t="s">
        <v>64</v>
      </c>
      <c r="D4" s="396" t="s">
        <v>65</v>
      </c>
      <c r="E4" s="396" t="s">
        <v>5</v>
      </c>
      <c r="F4" s="520" t="s">
        <v>66</v>
      </c>
      <c r="G4" s="520" t="s">
        <v>67</v>
      </c>
      <c r="H4" s="313" t="s">
        <v>68</v>
      </c>
      <c r="I4" s="313" t="s">
        <v>69</v>
      </c>
      <c r="J4" s="396" t="s">
        <v>64</v>
      </c>
      <c r="K4" s="396" t="s">
        <v>65</v>
      </c>
      <c r="L4" s="396" t="s">
        <v>5</v>
      </c>
      <c r="M4" s="314" t="s">
        <v>66</v>
      </c>
      <c r="N4" s="330" t="s">
        <v>67</v>
      </c>
    </row>
    <row r="5" ht="15.75" customHeight="1" spans="1:14">
      <c r="A5" s="313" t="s">
        <v>70</v>
      </c>
      <c r="B5" s="505">
        <f>B6+B33</f>
        <v>4070.127212</v>
      </c>
      <c r="C5" s="505">
        <f>C6+C33</f>
        <v>3230.21</v>
      </c>
      <c r="D5" s="505">
        <f>D6+D33</f>
        <v>4428.64</v>
      </c>
      <c r="E5" s="505">
        <f>E6+E33</f>
        <v>4428.64</v>
      </c>
      <c r="F5" s="521">
        <f>E5/D5</f>
        <v>1</v>
      </c>
      <c r="G5" s="522">
        <f>(E5-B5)/B5</f>
        <v>0.0880839269453279</v>
      </c>
      <c r="H5" s="313" t="s">
        <v>70</v>
      </c>
      <c r="I5" s="525">
        <f>I6+I33</f>
        <v>4070.126996</v>
      </c>
      <c r="J5" s="505">
        <f>J6+J33</f>
        <v>3230.21</v>
      </c>
      <c r="K5" s="505">
        <f>K6+K33</f>
        <v>4428.64</v>
      </c>
      <c r="L5" s="505">
        <f>L6+L33</f>
        <v>4428.64</v>
      </c>
      <c r="M5" s="521">
        <f>L5/K5</f>
        <v>1</v>
      </c>
      <c r="N5" s="532">
        <f>(L5-I5)/I5</f>
        <v>0.0880839846895039</v>
      </c>
    </row>
    <row r="6" ht="15.75" customHeight="1" spans="1:14">
      <c r="A6" s="506" t="s">
        <v>71</v>
      </c>
      <c r="B6" s="505">
        <f>B7+B23</f>
        <v>326.647212</v>
      </c>
      <c r="C6" s="505">
        <f>C7+C23</f>
        <v>1003.75</v>
      </c>
      <c r="D6" s="505">
        <f>D7+D23</f>
        <v>426.23</v>
      </c>
      <c r="E6" s="505">
        <f>E7+E23</f>
        <v>426.23</v>
      </c>
      <c r="F6" s="521">
        <f t="shared" ref="F6:F42" si="0">E6/D6</f>
        <v>1</v>
      </c>
      <c r="G6" s="522">
        <f t="shared" ref="G6:G42" si="1">(E6-B6)/B6</f>
        <v>0.304863425560173</v>
      </c>
      <c r="H6" s="506" t="s">
        <v>72</v>
      </c>
      <c r="I6" s="526">
        <f>SUM(I7:I31)</f>
        <v>3493.200612</v>
      </c>
      <c r="J6" s="505">
        <f>SUM(J7:J32)</f>
        <v>3225.41</v>
      </c>
      <c r="K6" s="505">
        <f>SUM(K7:K31)</f>
        <v>3562.77</v>
      </c>
      <c r="L6" s="505">
        <f>SUM(L7:L31)</f>
        <v>3562.77</v>
      </c>
      <c r="M6" s="521">
        <f>L6/K6</f>
        <v>1</v>
      </c>
      <c r="N6" s="532">
        <f>(L6-I6)/I6</f>
        <v>0.0199156577956078</v>
      </c>
    </row>
    <row r="7" ht="15.75" customHeight="1" spans="1:14">
      <c r="A7" s="401" t="s">
        <v>73</v>
      </c>
      <c r="B7" s="507">
        <f>SUM(B8:B22)</f>
        <v>305.847212</v>
      </c>
      <c r="C7" s="507">
        <f>SUM(C8:C22)</f>
        <v>983.75</v>
      </c>
      <c r="D7" s="507">
        <f>SUM(D8:D22)</f>
        <v>385.48</v>
      </c>
      <c r="E7" s="507">
        <f>SUM(E8:E22)</f>
        <v>385.48</v>
      </c>
      <c r="F7" s="521">
        <f t="shared" si="0"/>
        <v>1</v>
      </c>
      <c r="G7" s="522">
        <f t="shared" si="1"/>
        <v>0.260367872831876</v>
      </c>
      <c r="H7" s="523" t="s">
        <v>74</v>
      </c>
      <c r="I7" s="507">
        <v>716.2353</v>
      </c>
      <c r="J7" s="527">
        <v>1126.22</v>
      </c>
      <c r="K7" s="507">
        <v>931.73</v>
      </c>
      <c r="L7" s="507">
        <v>931.73</v>
      </c>
      <c r="M7" s="521">
        <f>L7/K7</f>
        <v>1</v>
      </c>
      <c r="N7" s="532">
        <f>(L7-I7)/I7</f>
        <v>0.300871375649874</v>
      </c>
    </row>
    <row r="8" ht="15.75" customHeight="1" spans="1:14">
      <c r="A8" s="401" t="s">
        <v>75</v>
      </c>
      <c r="B8" s="423">
        <v>96.007512</v>
      </c>
      <c r="C8" s="507">
        <v>308.81</v>
      </c>
      <c r="D8" s="508">
        <v>128.75</v>
      </c>
      <c r="E8" s="508">
        <v>128.75</v>
      </c>
      <c r="F8" s="521">
        <f t="shared" si="0"/>
        <v>1</v>
      </c>
      <c r="G8" s="522">
        <f t="shared" si="1"/>
        <v>0.341040896883152</v>
      </c>
      <c r="H8" s="523" t="s">
        <v>76</v>
      </c>
      <c r="I8" s="423"/>
      <c r="J8" s="507"/>
      <c r="K8" s="423"/>
      <c r="L8" s="423"/>
      <c r="M8" s="521"/>
      <c r="N8" s="532"/>
    </row>
    <row r="9" ht="15.75" customHeight="1" spans="1:14">
      <c r="A9" s="401" t="s">
        <v>77</v>
      </c>
      <c r="B9" s="423">
        <v>64.9448</v>
      </c>
      <c r="C9" s="507">
        <v>208.89</v>
      </c>
      <c r="D9" s="508">
        <v>111.44</v>
      </c>
      <c r="E9" s="508">
        <v>111.44</v>
      </c>
      <c r="F9" s="521">
        <f t="shared" si="0"/>
        <v>1</v>
      </c>
      <c r="G9" s="522">
        <f t="shared" si="1"/>
        <v>0.715918749461081</v>
      </c>
      <c r="H9" s="523" t="s">
        <v>78</v>
      </c>
      <c r="I9" s="423">
        <v>11.2712</v>
      </c>
      <c r="J9" s="527">
        <v>6.89</v>
      </c>
      <c r="K9" s="423">
        <v>5.73</v>
      </c>
      <c r="L9" s="423">
        <v>5.73</v>
      </c>
      <c r="M9" s="521">
        <f>L9/K9</f>
        <v>1</v>
      </c>
      <c r="N9" s="532">
        <f>(L9-I9)/I9</f>
        <v>-0.491624671729718</v>
      </c>
    </row>
    <row r="10" ht="15.75" customHeight="1" spans="1:14">
      <c r="A10" s="401" t="s">
        <v>79</v>
      </c>
      <c r="B10" s="423">
        <v>14.2542</v>
      </c>
      <c r="C10" s="507">
        <v>45.85</v>
      </c>
      <c r="D10" s="508">
        <v>12.63</v>
      </c>
      <c r="E10" s="508">
        <v>12.63</v>
      </c>
      <c r="F10" s="521">
        <f t="shared" si="0"/>
        <v>1</v>
      </c>
      <c r="G10" s="522">
        <f t="shared" si="1"/>
        <v>-0.113945363471819</v>
      </c>
      <c r="H10" s="523" t="s">
        <v>80</v>
      </c>
      <c r="I10" s="423"/>
      <c r="J10" s="507"/>
      <c r="K10" s="423"/>
      <c r="L10" s="423"/>
      <c r="M10" s="521"/>
      <c r="N10" s="532"/>
    </row>
    <row r="11" ht="15.75" customHeight="1" spans="1:14">
      <c r="A11" s="401" t="s">
        <v>81</v>
      </c>
      <c r="B11" s="423">
        <v>12</v>
      </c>
      <c r="C11" s="507">
        <v>38.6</v>
      </c>
      <c r="D11" s="508">
        <v>0</v>
      </c>
      <c r="E11" s="508">
        <v>0</v>
      </c>
      <c r="F11" s="521" t="e">
        <f t="shared" si="0"/>
        <v>#DIV/0!</v>
      </c>
      <c r="G11" s="522">
        <f t="shared" si="1"/>
        <v>-1</v>
      </c>
      <c r="H11" s="523" t="s">
        <v>82</v>
      </c>
      <c r="I11" s="423"/>
      <c r="J11" s="507"/>
      <c r="K11" s="423"/>
      <c r="L11" s="423"/>
      <c r="M11" s="521"/>
      <c r="N11" s="532"/>
    </row>
    <row r="12" ht="15.75" customHeight="1" spans="1:14">
      <c r="A12" s="401" t="s">
        <v>83</v>
      </c>
      <c r="B12" s="423">
        <v>25.2924</v>
      </c>
      <c r="C12" s="507">
        <v>81.35</v>
      </c>
      <c r="D12" s="508">
        <v>31.5</v>
      </c>
      <c r="E12" s="508">
        <v>31.5</v>
      </c>
      <c r="F12" s="521">
        <f t="shared" si="0"/>
        <v>1</v>
      </c>
      <c r="G12" s="522">
        <f t="shared" si="1"/>
        <v>0.245433410826968</v>
      </c>
      <c r="H12" s="523" t="s">
        <v>84</v>
      </c>
      <c r="I12" s="423"/>
      <c r="J12" s="507"/>
      <c r="K12" s="423"/>
      <c r="L12" s="423"/>
      <c r="M12" s="521"/>
      <c r="N12" s="532"/>
    </row>
    <row r="13" ht="15.75" customHeight="1" spans="1:14">
      <c r="A13" s="401" t="s">
        <v>85</v>
      </c>
      <c r="B13" s="423">
        <v>23.7739</v>
      </c>
      <c r="C13" s="507">
        <v>76.47</v>
      </c>
      <c r="D13" s="508">
        <v>23.53</v>
      </c>
      <c r="E13" s="508">
        <v>23.53</v>
      </c>
      <c r="F13" s="521">
        <f t="shared" si="0"/>
        <v>1</v>
      </c>
      <c r="G13" s="522">
        <f t="shared" si="1"/>
        <v>-0.0102591497398407</v>
      </c>
      <c r="H13" s="523" t="s">
        <v>86</v>
      </c>
      <c r="I13" s="423">
        <v>69.2712</v>
      </c>
      <c r="J13" s="507">
        <v>72.12</v>
      </c>
      <c r="K13" s="423">
        <v>73.34</v>
      </c>
      <c r="L13" s="423">
        <v>73.34</v>
      </c>
      <c r="M13" s="521">
        <f t="shared" ref="M13:M19" si="2">L13/K13</f>
        <v>1</v>
      </c>
      <c r="N13" s="532">
        <f t="shared" ref="N13:N19" si="3">(L13-I13)/I13</f>
        <v>0.0587372529998038</v>
      </c>
    </row>
    <row r="14" ht="15.75" customHeight="1" spans="1:14">
      <c r="A14" s="401" t="s">
        <v>87</v>
      </c>
      <c r="B14" s="423">
        <v>19.1677</v>
      </c>
      <c r="C14" s="507">
        <v>61.65</v>
      </c>
      <c r="D14" s="508">
        <v>22.02</v>
      </c>
      <c r="E14" s="508">
        <v>22.02</v>
      </c>
      <c r="F14" s="521"/>
      <c r="G14" s="522">
        <f t="shared" si="1"/>
        <v>0.148807629501714</v>
      </c>
      <c r="H14" s="523" t="s">
        <v>88</v>
      </c>
      <c r="I14" s="423">
        <v>755.027472</v>
      </c>
      <c r="J14" s="527">
        <v>430.67</v>
      </c>
      <c r="K14" s="423">
        <v>812.37</v>
      </c>
      <c r="L14" s="423">
        <v>812.37</v>
      </c>
      <c r="M14" s="521">
        <f t="shared" si="2"/>
        <v>1</v>
      </c>
      <c r="N14" s="532">
        <f t="shared" si="3"/>
        <v>0.0759476047250371</v>
      </c>
    </row>
    <row r="15" ht="15.75" customHeight="1" spans="1:14">
      <c r="A15" s="401" t="s">
        <v>89</v>
      </c>
      <c r="B15" s="423">
        <v>36.1095</v>
      </c>
      <c r="C15" s="507">
        <v>116.15</v>
      </c>
      <c r="D15" s="508">
        <v>31.34</v>
      </c>
      <c r="E15" s="508">
        <v>31.34</v>
      </c>
      <c r="F15" s="521">
        <f t="shared" si="0"/>
        <v>1</v>
      </c>
      <c r="G15" s="522">
        <f t="shared" si="1"/>
        <v>-0.132084354532741</v>
      </c>
      <c r="H15" s="523" t="s">
        <v>90</v>
      </c>
      <c r="I15" s="423">
        <v>187.572293</v>
      </c>
      <c r="J15" s="527">
        <v>154.8</v>
      </c>
      <c r="K15" s="423">
        <v>177.09</v>
      </c>
      <c r="L15" s="423">
        <v>177.09</v>
      </c>
      <c r="M15" s="521">
        <f t="shared" si="2"/>
        <v>1</v>
      </c>
      <c r="N15" s="532">
        <f t="shared" si="3"/>
        <v>-0.0558840158764813</v>
      </c>
    </row>
    <row r="16" ht="15.75" customHeight="1" spans="1:14">
      <c r="A16" s="509" t="s">
        <v>91</v>
      </c>
      <c r="B16" s="423">
        <v>7.963</v>
      </c>
      <c r="C16" s="507">
        <v>25.61</v>
      </c>
      <c r="D16" s="508">
        <v>0.99</v>
      </c>
      <c r="E16" s="508">
        <v>0.99</v>
      </c>
      <c r="F16" s="521">
        <f t="shared" si="0"/>
        <v>1</v>
      </c>
      <c r="G16" s="522">
        <f t="shared" si="1"/>
        <v>-0.87567499686048</v>
      </c>
      <c r="H16" s="523" t="s">
        <v>92</v>
      </c>
      <c r="I16" s="423">
        <v>4.035766</v>
      </c>
      <c r="J16" s="527">
        <v>19.29</v>
      </c>
      <c r="K16" s="423">
        <v>19.61</v>
      </c>
      <c r="L16" s="423">
        <v>19.61</v>
      </c>
      <c r="M16" s="521">
        <f t="shared" si="2"/>
        <v>1</v>
      </c>
      <c r="N16" s="532">
        <f t="shared" si="3"/>
        <v>3.85905277957146</v>
      </c>
    </row>
    <row r="17" ht="15.75" customHeight="1" spans="1:14">
      <c r="A17" s="401" t="s">
        <v>93</v>
      </c>
      <c r="B17" s="423"/>
      <c r="C17" s="507"/>
      <c r="D17" s="508"/>
      <c r="E17" s="508"/>
      <c r="F17" s="521" t="e">
        <f t="shared" si="0"/>
        <v>#DIV/0!</v>
      </c>
      <c r="G17" s="522" t="e">
        <f t="shared" si="1"/>
        <v>#DIV/0!</v>
      </c>
      <c r="H17" s="523" t="s">
        <v>94</v>
      </c>
      <c r="I17" s="423">
        <v>322.795566</v>
      </c>
      <c r="J17" s="528">
        <v>294.33</v>
      </c>
      <c r="K17" s="423">
        <v>170.55</v>
      </c>
      <c r="L17" s="423">
        <v>170.55</v>
      </c>
      <c r="M17" s="521">
        <f t="shared" si="2"/>
        <v>1</v>
      </c>
      <c r="N17" s="532">
        <f t="shared" si="3"/>
        <v>-0.471647017604944</v>
      </c>
    </row>
    <row r="18" ht="15.75" customHeight="1" spans="1:14">
      <c r="A18" s="509" t="s">
        <v>95</v>
      </c>
      <c r="B18" s="423">
        <v>4.2563</v>
      </c>
      <c r="C18" s="507">
        <v>13.69</v>
      </c>
      <c r="D18" s="508">
        <v>4.35</v>
      </c>
      <c r="E18" s="508">
        <v>4.35</v>
      </c>
      <c r="F18" s="521">
        <f t="shared" si="0"/>
        <v>1</v>
      </c>
      <c r="G18" s="522">
        <f t="shared" si="1"/>
        <v>0.0220144256748818</v>
      </c>
      <c r="H18" s="523" t="s">
        <v>96</v>
      </c>
      <c r="I18" s="423">
        <v>679.22028</v>
      </c>
      <c r="J18" s="527">
        <v>583.05</v>
      </c>
      <c r="K18" s="423">
        <v>577.81</v>
      </c>
      <c r="L18" s="423">
        <v>577.81</v>
      </c>
      <c r="M18" s="521">
        <f t="shared" si="2"/>
        <v>1</v>
      </c>
      <c r="N18" s="532">
        <f t="shared" si="3"/>
        <v>-0.14930396365668</v>
      </c>
    </row>
    <row r="19" ht="15.75" customHeight="1" spans="1:14">
      <c r="A19" s="509" t="s">
        <v>97</v>
      </c>
      <c r="B19" s="423">
        <v>2.0779</v>
      </c>
      <c r="C19" s="507">
        <v>6.68</v>
      </c>
      <c r="D19" s="508">
        <v>15.08</v>
      </c>
      <c r="E19" s="508">
        <v>15.08</v>
      </c>
      <c r="F19" s="521">
        <f t="shared" si="0"/>
        <v>1</v>
      </c>
      <c r="G19" s="522">
        <f t="shared" si="1"/>
        <v>6.25732710910053</v>
      </c>
      <c r="H19" s="523" t="s">
        <v>98</v>
      </c>
      <c r="I19" s="507">
        <v>361.010897</v>
      </c>
      <c r="J19" s="527">
        <v>102.69</v>
      </c>
      <c r="K19" s="507">
        <v>294.28</v>
      </c>
      <c r="L19" s="507">
        <v>294.28</v>
      </c>
      <c r="M19" s="521">
        <f t="shared" si="2"/>
        <v>1</v>
      </c>
      <c r="N19" s="532">
        <f t="shared" si="3"/>
        <v>-0.18484455055106</v>
      </c>
    </row>
    <row r="20" ht="15.75" customHeight="1" spans="1:14">
      <c r="A20" s="509" t="s">
        <v>99</v>
      </c>
      <c r="B20" s="507">
        <v>0</v>
      </c>
      <c r="C20" s="507"/>
      <c r="D20" s="508">
        <v>3.85</v>
      </c>
      <c r="E20" s="508">
        <v>3.85</v>
      </c>
      <c r="F20" s="521">
        <f t="shared" si="0"/>
        <v>1</v>
      </c>
      <c r="G20" s="522"/>
      <c r="H20" s="523" t="s">
        <v>100</v>
      </c>
      <c r="I20" s="423"/>
      <c r="J20" s="507"/>
      <c r="K20" s="507"/>
      <c r="L20" s="423"/>
      <c r="M20" s="521"/>
      <c r="N20" s="532"/>
    </row>
    <row r="21" ht="15.75" customHeight="1" spans="1:14">
      <c r="A21" s="509"/>
      <c r="B21" s="507"/>
      <c r="C21" s="507">
        <v>0</v>
      </c>
      <c r="D21" s="507">
        <f>SUM(C21:C21)</f>
        <v>0</v>
      </c>
      <c r="E21" s="507"/>
      <c r="F21" s="521"/>
      <c r="G21" s="522"/>
      <c r="H21" s="523" t="s">
        <v>101</v>
      </c>
      <c r="I21" s="423"/>
      <c r="J21" s="507"/>
      <c r="K21" s="507"/>
      <c r="L21" s="423"/>
      <c r="M21" s="521"/>
      <c r="N21" s="532" t="e">
        <f>(L21-I21)/I21</f>
        <v>#DIV/0!</v>
      </c>
    </row>
    <row r="22" ht="15.75" customHeight="1" spans="1:14">
      <c r="A22" s="509" t="s">
        <v>23</v>
      </c>
      <c r="B22" s="507"/>
      <c r="C22" s="507">
        <v>0</v>
      </c>
      <c r="D22" s="507">
        <f>SUM(C22:C22)</f>
        <v>0</v>
      </c>
      <c r="E22" s="507"/>
      <c r="F22" s="521"/>
      <c r="G22" s="522"/>
      <c r="H22" s="523" t="s">
        <v>102</v>
      </c>
      <c r="I22" s="423"/>
      <c r="J22" s="507"/>
      <c r="K22" s="507"/>
      <c r="L22" s="423"/>
      <c r="M22" s="521"/>
      <c r="N22" s="532"/>
    </row>
    <row r="23" ht="15.75" customHeight="1" spans="1:14">
      <c r="A23" s="401" t="s">
        <v>103</v>
      </c>
      <c r="B23" s="507">
        <f>SUM(B24:B30)</f>
        <v>20.8</v>
      </c>
      <c r="C23" s="507">
        <f>SUM(C24:C30)</f>
        <v>20</v>
      </c>
      <c r="D23" s="507">
        <f>SUM(D24:D30)</f>
        <v>40.75</v>
      </c>
      <c r="E23" s="507">
        <f>SUM(E24:E30)</f>
        <v>40.75</v>
      </c>
      <c r="F23" s="521">
        <f t="shared" si="0"/>
        <v>1</v>
      </c>
      <c r="G23" s="522">
        <f t="shared" si="1"/>
        <v>0.959134615384615</v>
      </c>
      <c r="H23" s="523" t="s">
        <v>104</v>
      </c>
      <c r="I23" s="423"/>
      <c r="J23" s="507"/>
      <c r="K23" s="507"/>
      <c r="L23" s="423"/>
      <c r="M23" s="521"/>
      <c r="N23" s="532"/>
    </row>
    <row r="24" ht="15.75" customHeight="1" spans="1:14">
      <c r="A24" s="401" t="s">
        <v>105</v>
      </c>
      <c r="B24" s="401"/>
      <c r="C24" s="507"/>
      <c r="D24" s="507">
        <f>SUM(C24:C24)</f>
        <v>0</v>
      </c>
      <c r="E24" s="507"/>
      <c r="F24" s="521"/>
      <c r="G24" s="522"/>
      <c r="H24" s="523" t="s">
        <v>106</v>
      </c>
      <c r="I24" s="423"/>
      <c r="J24" s="507"/>
      <c r="K24" s="507"/>
      <c r="L24" s="423"/>
      <c r="M24" s="521"/>
      <c r="N24" s="532"/>
    </row>
    <row r="25" ht="15.75" customHeight="1" spans="1:14">
      <c r="A25" s="401" t="s">
        <v>107</v>
      </c>
      <c r="B25" s="423">
        <v>20.6</v>
      </c>
      <c r="C25" s="507">
        <v>20</v>
      </c>
      <c r="D25" s="423">
        <v>31.21</v>
      </c>
      <c r="E25" s="423">
        <v>31.21</v>
      </c>
      <c r="F25" s="521">
        <f t="shared" si="0"/>
        <v>1</v>
      </c>
      <c r="G25" s="522">
        <f t="shared" si="1"/>
        <v>0.51504854368932</v>
      </c>
      <c r="H25" s="523" t="s">
        <v>108</v>
      </c>
      <c r="I25" s="423">
        <v>291.0676</v>
      </c>
      <c r="J25" s="527">
        <v>217.06</v>
      </c>
      <c r="K25" s="423">
        <v>401.41</v>
      </c>
      <c r="L25" s="423">
        <v>401.41</v>
      </c>
      <c r="M25" s="521">
        <f>L25/K25</f>
        <v>1</v>
      </c>
      <c r="N25" s="532">
        <f>(L25-I25)/I25</f>
        <v>0.379095440371927</v>
      </c>
    </row>
    <row r="26" ht="15.75" customHeight="1" spans="1:14">
      <c r="A26" s="401" t="s">
        <v>109</v>
      </c>
      <c r="B26" s="423"/>
      <c r="C26" s="507"/>
      <c r="D26" s="423"/>
      <c r="E26" s="423"/>
      <c r="F26" s="521"/>
      <c r="G26" s="522"/>
      <c r="H26" s="523" t="s">
        <v>110</v>
      </c>
      <c r="I26" s="423"/>
      <c r="J26" s="507"/>
      <c r="K26" s="423"/>
      <c r="L26" s="423"/>
      <c r="M26" s="521"/>
      <c r="N26" s="532"/>
    </row>
    <row r="27" ht="15.75" customHeight="1" spans="1:14">
      <c r="A27" s="401" t="s">
        <v>111</v>
      </c>
      <c r="B27" s="423">
        <v>0.2</v>
      </c>
      <c r="C27" s="507"/>
      <c r="D27" s="423">
        <v>1.4</v>
      </c>
      <c r="E27" s="423">
        <v>1.4</v>
      </c>
      <c r="F27" s="521"/>
      <c r="G27" s="522">
        <f t="shared" si="1"/>
        <v>6</v>
      </c>
      <c r="H27" s="523" t="s">
        <v>112</v>
      </c>
      <c r="I27" s="512">
        <v>16.87092</v>
      </c>
      <c r="J27" s="527">
        <v>111.39</v>
      </c>
      <c r="K27" s="512">
        <v>98.85</v>
      </c>
      <c r="L27" s="512">
        <v>98.85</v>
      </c>
      <c r="M27" s="521">
        <f>L27/K27</f>
        <v>1</v>
      </c>
      <c r="N27" s="532">
        <f>(L27-I27)/I27</f>
        <v>4.85919440077957</v>
      </c>
    </row>
    <row r="28" ht="15.75" customHeight="1" spans="1:14">
      <c r="A28" s="401" t="s">
        <v>113</v>
      </c>
      <c r="B28" s="401"/>
      <c r="C28" s="507"/>
      <c r="D28" s="423">
        <v>8.14</v>
      </c>
      <c r="E28" s="423">
        <v>8.14</v>
      </c>
      <c r="F28" s="521"/>
      <c r="G28" s="522"/>
      <c r="H28" s="523" t="s">
        <v>114</v>
      </c>
      <c r="I28" s="512"/>
      <c r="J28" s="527">
        <v>15</v>
      </c>
      <c r="K28" s="507"/>
      <c r="L28" s="512"/>
      <c r="M28" s="521" t="e">
        <f>L28/K28</f>
        <v>#DIV/0!</v>
      </c>
      <c r="N28" s="532"/>
    </row>
    <row r="29" ht="15.75" customHeight="1" spans="1:14">
      <c r="A29" s="401" t="s">
        <v>115</v>
      </c>
      <c r="B29" s="401"/>
      <c r="C29" s="507"/>
      <c r="D29" s="423"/>
      <c r="E29" s="423"/>
      <c r="F29" s="521"/>
      <c r="G29" s="522"/>
      <c r="H29" s="523" t="s">
        <v>116</v>
      </c>
      <c r="I29" s="512">
        <v>78.822118</v>
      </c>
      <c r="J29" s="527">
        <v>91.9</v>
      </c>
      <c r="K29" s="507"/>
      <c r="L29" s="512"/>
      <c r="M29" s="521" t="e">
        <f>L29/K29</f>
        <v>#DIV/0!</v>
      </c>
      <c r="N29" s="532"/>
    </row>
    <row r="30" ht="15.75" customHeight="1" spans="1:14">
      <c r="A30" s="401" t="s">
        <v>117</v>
      </c>
      <c r="B30" s="401"/>
      <c r="C30" s="507"/>
      <c r="D30" s="423"/>
      <c r="E30" s="423"/>
      <c r="F30" s="521"/>
      <c r="G30" s="522"/>
      <c r="H30" s="523" t="s">
        <v>118</v>
      </c>
      <c r="I30" s="512"/>
      <c r="J30" s="529"/>
      <c r="K30" s="507"/>
      <c r="L30" s="512"/>
      <c r="M30" s="521"/>
      <c r="N30" s="532"/>
    </row>
    <row r="31" ht="15.75" customHeight="1" spans="1:14">
      <c r="A31" s="510"/>
      <c r="B31" s="401"/>
      <c r="C31" s="511"/>
      <c r="D31" s="424"/>
      <c r="E31" s="424"/>
      <c r="F31" s="521"/>
      <c r="G31" s="522"/>
      <c r="H31" s="523" t="s">
        <v>119</v>
      </c>
      <c r="I31" s="512"/>
      <c r="J31" s="529"/>
      <c r="K31" s="507">
        <f>SUM(J31:J31)</f>
        <v>0</v>
      </c>
      <c r="L31" s="512"/>
      <c r="M31" s="521"/>
      <c r="N31" s="532"/>
    </row>
    <row r="32" ht="15.75" customHeight="1" spans="1:14">
      <c r="A32" s="510"/>
      <c r="B32" s="401"/>
      <c r="C32" s="511"/>
      <c r="D32" s="507"/>
      <c r="E32" s="424"/>
      <c r="F32" s="521"/>
      <c r="G32" s="522"/>
      <c r="H32" s="523"/>
      <c r="I32" s="512"/>
      <c r="J32" s="529"/>
      <c r="K32" s="507">
        <f>SUM(J32:J32)</f>
        <v>0</v>
      </c>
      <c r="L32" s="512"/>
      <c r="M32" s="521"/>
      <c r="N32" s="532"/>
    </row>
    <row r="33" ht="15.75" customHeight="1" spans="1:14">
      <c r="A33" s="506" t="s">
        <v>120</v>
      </c>
      <c r="B33" s="505">
        <f>SUM(B34:B38)+B42</f>
        <v>3743.48</v>
      </c>
      <c r="C33" s="505">
        <f>SUM(C34:C38)+C42</f>
        <v>2226.46</v>
      </c>
      <c r="D33" s="505">
        <f>SUM(D34:D38)+D42</f>
        <v>4002.41</v>
      </c>
      <c r="E33" s="505">
        <f>SUM(E34:E38)+E42</f>
        <v>4002.41</v>
      </c>
      <c r="F33" s="521">
        <f t="shared" si="0"/>
        <v>1</v>
      </c>
      <c r="G33" s="522">
        <f t="shared" si="1"/>
        <v>0.0691682605490078</v>
      </c>
      <c r="H33" s="506" t="s">
        <v>121</v>
      </c>
      <c r="I33" s="505">
        <f>SUM(I34,I35,I36,I39,I40,I44)</f>
        <v>576.926384</v>
      </c>
      <c r="J33" s="505">
        <f>SUM(J34,J35,J36,J39,J40,J44)</f>
        <v>4.8</v>
      </c>
      <c r="K33" s="505">
        <f>SUM(K34,K35,K36,K39,K40,K44)</f>
        <v>865.87</v>
      </c>
      <c r="L33" s="505">
        <f>SUM(L34,L35,L36,L39,L40,L44)</f>
        <v>865.87</v>
      </c>
      <c r="M33" s="521">
        <f>L33/K33</f>
        <v>1</v>
      </c>
      <c r="N33" s="532">
        <f>(L33-I33)/I33</f>
        <v>0.500832730159902</v>
      </c>
    </row>
    <row r="34" ht="15.75" customHeight="1" spans="1:14">
      <c r="A34" s="191" t="s">
        <v>122</v>
      </c>
      <c r="B34" s="423">
        <v>3455.56</v>
      </c>
      <c r="C34" s="423">
        <v>1745.69</v>
      </c>
      <c r="D34" s="423">
        <v>3470.02</v>
      </c>
      <c r="E34" s="423">
        <v>3470.02</v>
      </c>
      <c r="F34" s="521">
        <f t="shared" si="0"/>
        <v>1</v>
      </c>
      <c r="G34" s="522">
        <f t="shared" si="1"/>
        <v>0.0041845605343273</v>
      </c>
      <c r="H34" s="191" t="s">
        <v>123</v>
      </c>
      <c r="I34" s="423">
        <v>50.7195</v>
      </c>
      <c r="J34" s="423">
        <v>4.8</v>
      </c>
      <c r="K34" s="423">
        <v>28.09</v>
      </c>
      <c r="L34" s="423">
        <v>28.09</v>
      </c>
      <c r="M34" s="521">
        <f>L34/K34</f>
        <v>1</v>
      </c>
      <c r="N34" s="532">
        <f>(L34-I34)/I34</f>
        <v>-0.44616961918</v>
      </c>
    </row>
    <row r="35" ht="15.75" customHeight="1" spans="1:14">
      <c r="A35" s="191" t="s">
        <v>124</v>
      </c>
      <c r="B35" s="423"/>
      <c r="C35" s="423"/>
      <c r="D35" s="423"/>
      <c r="E35" s="423"/>
      <c r="F35" s="521"/>
      <c r="G35" s="522"/>
      <c r="H35" s="191" t="s">
        <v>125</v>
      </c>
      <c r="I35" s="423"/>
      <c r="J35" s="423"/>
      <c r="K35" s="423"/>
      <c r="L35" s="423"/>
      <c r="M35" s="521"/>
      <c r="N35" s="532"/>
    </row>
    <row r="36" ht="15.75" customHeight="1" spans="1:14">
      <c r="A36" s="191" t="s">
        <v>126</v>
      </c>
      <c r="B36" s="423"/>
      <c r="C36" s="423"/>
      <c r="D36" s="423">
        <v>45.44</v>
      </c>
      <c r="E36" s="423">
        <v>45.44</v>
      </c>
      <c r="F36" s="521"/>
      <c r="G36" s="522" t="e">
        <f>(E36-B36)/B36</f>
        <v>#DIV/0!</v>
      </c>
      <c r="H36" s="191" t="s">
        <v>127</v>
      </c>
      <c r="I36" s="423"/>
      <c r="J36" s="423"/>
      <c r="K36" s="423"/>
      <c r="L36" s="423"/>
      <c r="M36" s="521"/>
      <c r="N36" s="532"/>
    </row>
    <row r="37" ht="15.75" customHeight="1" spans="1:14">
      <c r="A37" s="191" t="s">
        <v>128</v>
      </c>
      <c r="B37" s="423"/>
      <c r="C37" s="423"/>
      <c r="D37" s="423">
        <v>6.18</v>
      </c>
      <c r="E37" s="423">
        <v>6.18</v>
      </c>
      <c r="F37" s="521"/>
      <c r="G37" s="522"/>
      <c r="H37" s="191" t="s">
        <v>129</v>
      </c>
      <c r="I37" s="423"/>
      <c r="J37" s="423"/>
      <c r="K37" s="423"/>
      <c r="L37" s="423"/>
      <c r="M37" s="521"/>
      <c r="N37" s="532"/>
    </row>
    <row r="38" ht="15.75" customHeight="1" spans="1:14">
      <c r="A38" s="191" t="s">
        <v>130</v>
      </c>
      <c r="B38" s="423">
        <f>SUM(B39:B41)</f>
        <v>0</v>
      </c>
      <c r="C38" s="423"/>
      <c r="D38" s="423">
        <f>SUM(D39:D41)</f>
        <v>0</v>
      </c>
      <c r="E38" s="423">
        <f>SUM(E39:E41)</f>
        <v>0</v>
      </c>
      <c r="F38" s="521"/>
      <c r="G38" s="522"/>
      <c r="H38" s="191" t="s">
        <v>131</v>
      </c>
      <c r="I38" s="423"/>
      <c r="J38" s="423">
        <f>SUM(J39:J41)</f>
        <v>0</v>
      </c>
      <c r="K38" s="423"/>
      <c r="L38" s="423"/>
      <c r="M38" s="521"/>
      <c r="N38" s="532"/>
    </row>
    <row r="39" ht="15.75" customHeight="1" spans="1:14">
      <c r="A39" s="191" t="s">
        <v>132</v>
      </c>
      <c r="B39" s="423"/>
      <c r="C39" s="423"/>
      <c r="D39" s="423"/>
      <c r="E39" s="423"/>
      <c r="F39" s="521"/>
      <c r="G39" s="522"/>
      <c r="H39" s="191" t="s">
        <v>133</v>
      </c>
      <c r="I39" s="423">
        <v>45.435236</v>
      </c>
      <c r="J39" s="423"/>
      <c r="K39" s="423"/>
      <c r="L39" s="423"/>
      <c r="M39" s="521"/>
      <c r="N39" s="532"/>
    </row>
    <row r="40" ht="15.75" customHeight="1" spans="1:14">
      <c r="A40" s="191" t="s">
        <v>134</v>
      </c>
      <c r="B40" s="423"/>
      <c r="C40" s="423"/>
      <c r="D40" s="423"/>
      <c r="E40" s="423"/>
      <c r="F40" s="521"/>
      <c r="G40" s="522"/>
      <c r="H40" s="191" t="s">
        <v>135</v>
      </c>
      <c r="I40" s="423"/>
      <c r="J40" s="423">
        <f>SUM(J41:J43)</f>
        <v>0</v>
      </c>
      <c r="K40" s="423"/>
      <c r="L40" s="423"/>
      <c r="M40" s="521"/>
      <c r="N40" s="532"/>
    </row>
    <row r="41" ht="15.75" customHeight="1" spans="1:14">
      <c r="A41" s="233" t="s">
        <v>136</v>
      </c>
      <c r="B41" s="423"/>
      <c r="C41" s="512"/>
      <c r="D41" s="423"/>
      <c r="E41" s="423"/>
      <c r="F41" s="521"/>
      <c r="G41" s="522"/>
      <c r="H41" s="191" t="s">
        <v>137</v>
      </c>
      <c r="I41" s="423"/>
      <c r="J41" s="512"/>
      <c r="K41" s="423"/>
      <c r="L41" s="423"/>
      <c r="M41" s="521"/>
      <c r="N41" s="532"/>
    </row>
    <row r="42" ht="15.75" customHeight="1" spans="1:14">
      <c r="A42" s="191" t="s">
        <v>138</v>
      </c>
      <c r="B42" s="423">
        <v>287.92</v>
      </c>
      <c r="C42" s="513">
        <v>480.77</v>
      </c>
      <c r="D42" s="423">
        <v>480.77</v>
      </c>
      <c r="E42" s="423">
        <v>480.77</v>
      </c>
      <c r="F42" s="521">
        <f t="shared" si="0"/>
        <v>1</v>
      </c>
      <c r="G42" s="522">
        <f t="shared" si="1"/>
        <v>0.669804112253404</v>
      </c>
      <c r="H42" s="191" t="s">
        <v>139</v>
      </c>
      <c r="I42" s="423"/>
      <c r="J42" s="530"/>
      <c r="K42" s="423"/>
      <c r="L42" s="423"/>
      <c r="M42" s="521"/>
      <c r="N42" s="532"/>
    </row>
    <row r="43" ht="15.75" customHeight="1" spans="1:14">
      <c r="A43" s="514"/>
      <c r="B43" s="233"/>
      <c r="C43" s="512"/>
      <c r="D43" s="512"/>
      <c r="E43" s="512"/>
      <c r="F43" s="521"/>
      <c r="G43" s="522"/>
      <c r="H43" s="191" t="s">
        <v>140</v>
      </c>
      <c r="I43" s="512"/>
      <c r="J43" s="512"/>
      <c r="K43" s="512"/>
      <c r="L43" s="512"/>
      <c r="M43" s="521"/>
      <c r="N43" s="532"/>
    </row>
    <row r="44" ht="15.75" customHeight="1" spans="1:14">
      <c r="A44" s="514"/>
      <c r="B44" s="233"/>
      <c r="C44" s="512"/>
      <c r="D44" s="512"/>
      <c r="E44" s="512"/>
      <c r="F44" s="521"/>
      <c r="G44" s="522"/>
      <c r="H44" s="191" t="s">
        <v>141</v>
      </c>
      <c r="I44" s="512">
        <v>480.771648</v>
      </c>
      <c r="J44" s="512"/>
      <c r="K44" s="512">
        <v>837.78</v>
      </c>
      <c r="L44" s="512">
        <v>837.78</v>
      </c>
      <c r="M44" s="521"/>
      <c r="N44" s="532">
        <f>(L44-I44)/I44</f>
        <v>0.742573638618557</v>
      </c>
    </row>
    <row r="45" s="497" customFormat="1" ht="86.25" customHeight="1" spans="1:14">
      <c r="A45" s="515" t="s">
        <v>142</v>
      </c>
      <c r="B45" s="515"/>
      <c r="C45" s="516"/>
      <c r="D45" s="516"/>
      <c r="E45" s="516"/>
      <c r="F45" s="524"/>
      <c r="G45" s="524"/>
      <c r="H45" s="515"/>
      <c r="I45" s="515"/>
      <c r="J45" s="516"/>
      <c r="K45" s="516"/>
      <c r="L45" s="516"/>
      <c r="M45" s="515"/>
      <c r="N45" s="515"/>
    </row>
  </sheetData>
  <mergeCells count="3">
    <mergeCell ref="A1:N1"/>
    <mergeCell ref="A2:N2"/>
    <mergeCell ref="A45:N45"/>
  </mergeCells>
  <printOptions horizontalCentered="1"/>
  <pageMargins left="0.0784722222222222" right="0.448611111111111" top="0.393055555555556" bottom="0" header="0.314583333333333" footer="0.314583333333333"/>
  <pageSetup paperSize="9" scale="59" orientation="landscape" blackAndWhite="1" errors="blank"/>
  <headerFooter alignWithMargins="0"/>
  <ignoredErrors>
    <ignoredError sqref="D24 D21:D22" formula="1"/>
  </ignoredError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25" outlineLevelCol="3"/>
  <cols>
    <col min="1" max="3" width="22.125" customWidth="1"/>
    <col min="4" max="4" width="27" customWidth="1"/>
    <col min="5" max="5" width="28.875" customWidth="1"/>
  </cols>
  <sheetData>
    <row r="1" ht="89.25" customHeight="1" spans="1:4">
      <c r="A1" s="65" t="s">
        <v>1940</v>
      </c>
      <c r="B1" s="65"/>
      <c r="C1" s="65"/>
      <c r="D1" s="65"/>
    </row>
    <row r="2" ht="27" customHeight="1" spans="1:4">
      <c r="A2" s="96" t="s">
        <v>1941</v>
      </c>
      <c r="B2" s="97"/>
      <c r="C2" s="97"/>
      <c r="D2" s="97"/>
    </row>
    <row r="3" ht="37.5" customHeight="1" spans="1:4">
      <c r="A3" s="97"/>
      <c r="B3" s="97"/>
      <c r="C3" s="97"/>
      <c r="D3" s="97"/>
    </row>
    <row r="4" ht="27" customHeight="1" spans="1:4">
      <c r="A4" s="97"/>
      <c r="B4" s="97"/>
      <c r="C4" s="97"/>
      <c r="D4" s="97"/>
    </row>
    <row r="5" ht="36.75" customHeight="1" spans="1:4">
      <c r="A5" s="97"/>
      <c r="B5" s="97"/>
      <c r="C5" s="97"/>
      <c r="D5" s="97"/>
    </row>
    <row r="6" ht="36.75" customHeight="1" spans="1:4">
      <c r="A6" s="97"/>
      <c r="B6" s="97"/>
      <c r="C6" s="97"/>
      <c r="D6" s="97"/>
    </row>
    <row r="7" ht="36.75" customHeight="1" spans="1:4">
      <c r="A7" s="97"/>
      <c r="B7" s="97"/>
      <c r="C7" s="97"/>
      <c r="D7" s="97"/>
    </row>
    <row r="8" ht="75" customHeight="1" spans="1:4">
      <c r="A8" s="97"/>
      <c r="B8" s="97"/>
      <c r="C8" s="97"/>
      <c r="D8" s="97"/>
    </row>
    <row r="9" ht="16.5" customHeight="1" spans="1:4">
      <c r="A9" s="97"/>
      <c r="B9" s="97"/>
      <c r="C9" s="97"/>
      <c r="D9" s="97"/>
    </row>
    <row r="10" ht="13.5" customHeight="1" spans="1:4">
      <c r="A10" s="97"/>
      <c r="B10" s="97"/>
      <c r="C10" s="97"/>
      <c r="D10" s="97"/>
    </row>
    <row r="11" ht="27" customHeight="1" spans="1:4">
      <c r="A11" s="97"/>
      <c r="B11" s="97"/>
      <c r="C11" s="97"/>
      <c r="D11" s="97"/>
    </row>
    <row r="12" ht="1.5" customHeight="1" spans="1:4">
      <c r="A12" s="97"/>
      <c r="B12" s="97"/>
      <c r="C12" s="97"/>
      <c r="D12" s="97"/>
    </row>
    <row r="13" hidden="1" customHeight="1" spans="1:4">
      <c r="A13" s="97"/>
      <c r="B13" s="97"/>
      <c r="C13" s="97"/>
      <c r="D13" s="97"/>
    </row>
    <row r="14" hidden="1" customHeight="1" spans="1:4">
      <c r="A14" s="97"/>
      <c r="B14" s="97"/>
      <c r="C14" s="97"/>
      <c r="D14" s="97"/>
    </row>
    <row r="15" hidden="1" customHeight="1" spans="1:4">
      <c r="A15" s="97"/>
      <c r="B15" s="97"/>
      <c r="C15" s="97"/>
      <c r="D15" s="97"/>
    </row>
    <row r="16" hidden="1" customHeight="1" spans="1:4">
      <c r="A16" s="97"/>
      <c r="B16" s="97"/>
      <c r="C16" s="97"/>
      <c r="D16" s="97"/>
    </row>
    <row r="17" hidden="1" customHeight="1" spans="1:4">
      <c r="A17" s="97"/>
      <c r="B17" s="97"/>
      <c r="C17" s="97"/>
      <c r="D17" s="97"/>
    </row>
    <row r="18" hidden="1" customHeight="1" spans="1:4">
      <c r="A18" s="97"/>
      <c r="B18" s="97"/>
      <c r="C18" s="97"/>
      <c r="D18" s="97"/>
    </row>
    <row r="19" hidden="1" customHeight="1" spans="1:4">
      <c r="A19" s="97"/>
      <c r="B19" s="97"/>
      <c r="C19" s="97"/>
      <c r="D19" s="97"/>
    </row>
    <row r="20" hidden="1" customHeight="1" spans="1:4">
      <c r="A20" s="97"/>
      <c r="B20" s="97"/>
      <c r="C20" s="97"/>
      <c r="D20" s="97"/>
    </row>
    <row r="21" hidden="1" customHeight="1" spans="1:4">
      <c r="A21" s="97"/>
      <c r="B21" s="97"/>
      <c r="C21" s="97"/>
      <c r="D21" s="97"/>
    </row>
    <row r="22" hidden="1" customHeight="1" spans="1:4">
      <c r="A22" s="97"/>
      <c r="B22" s="97"/>
      <c r="C22" s="97"/>
      <c r="D22" s="97"/>
    </row>
    <row r="23" hidden="1" customHeight="1" spans="1:4">
      <c r="A23" s="97"/>
      <c r="B23" s="97"/>
      <c r="C23" s="97"/>
      <c r="D23" s="97"/>
    </row>
    <row r="24" hidden="1" customHeight="1" spans="1:4">
      <c r="A24" s="97"/>
      <c r="B24" s="97"/>
      <c r="C24" s="97"/>
      <c r="D24" s="97"/>
    </row>
    <row r="25" hidden="1" customHeight="1" spans="1:4">
      <c r="A25" s="97"/>
      <c r="B25" s="97"/>
      <c r="C25" s="97"/>
      <c r="D25" s="97"/>
    </row>
    <row r="26" hidden="1" customHeight="1" spans="1:4">
      <c r="A26" s="97"/>
      <c r="B26" s="97"/>
      <c r="C26" s="97"/>
      <c r="D26" s="97"/>
    </row>
    <row r="27" ht="29.25" hidden="1" customHeight="1" spans="1:4">
      <c r="A27" s="97"/>
      <c r="B27" s="97"/>
      <c r="C27" s="97"/>
      <c r="D27" s="97"/>
    </row>
    <row r="28" hidden="1" customHeight="1" spans="1:4">
      <c r="A28" s="97"/>
      <c r="B28" s="97"/>
      <c r="C28" s="97"/>
      <c r="D28" s="97"/>
    </row>
    <row r="29" hidden="1" customHeight="1" spans="1:4">
      <c r="A29" s="97"/>
      <c r="B29" s="97"/>
      <c r="C29" s="97"/>
      <c r="D29" s="97"/>
    </row>
    <row r="30" hidden="1" customHeight="1" spans="1:4">
      <c r="A30" s="97"/>
      <c r="B30" s="97"/>
      <c r="C30" s="97"/>
      <c r="D30" s="97"/>
    </row>
    <row r="31" hidden="1" customHeight="1" spans="1:4">
      <c r="A31" s="97"/>
      <c r="B31" s="97"/>
      <c r="C31" s="97"/>
      <c r="D31" s="97"/>
    </row>
    <row r="32" hidden="1" customHeight="1" spans="1:4">
      <c r="A32" s="97"/>
      <c r="B32" s="97"/>
      <c r="C32" s="97"/>
      <c r="D32" s="97"/>
    </row>
    <row r="33" hidden="1" customHeight="1" spans="1:4">
      <c r="A33" s="97"/>
      <c r="B33" s="97"/>
      <c r="C33" s="97"/>
      <c r="D33" s="97"/>
    </row>
    <row r="34" hidden="1" customHeight="1" spans="1:4">
      <c r="A34" s="97"/>
      <c r="B34" s="97"/>
      <c r="C34" s="97"/>
      <c r="D34" s="97"/>
    </row>
    <row r="35" hidden="1" customHeight="1" spans="1:4">
      <c r="A35" s="97"/>
      <c r="B35" s="97"/>
      <c r="C35" s="97"/>
      <c r="D35" s="97"/>
    </row>
    <row r="36" ht="24" customHeight="1" spans="2:2">
      <c r="B36" s="68" t="s">
        <v>1308</v>
      </c>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workbookViewId="0">
      <selection activeCell="F10" sqref="F10"/>
    </sheetView>
  </sheetViews>
  <sheetFormatPr defaultColWidth="9" defaultRowHeight="14.25" outlineLevelCol="1"/>
  <cols>
    <col min="1" max="1" width="56.25" style="69" customWidth="1"/>
    <col min="2" max="2" width="36.5" style="88" customWidth="1"/>
    <col min="3" max="16384" width="9" style="69"/>
  </cols>
  <sheetData>
    <row r="1" s="87" customFormat="1" ht="18" spans="1:2">
      <c r="A1" s="71" t="s">
        <v>1942</v>
      </c>
      <c r="B1" s="71"/>
    </row>
    <row r="2" ht="30" customHeight="1" spans="1:2">
      <c r="A2" s="81" t="s">
        <v>1943</v>
      </c>
      <c r="B2" s="82"/>
    </row>
    <row r="3" ht="21" customHeight="1" spans="2:2">
      <c r="B3" s="75" t="s">
        <v>2</v>
      </c>
    </row>
    <row r="4" ht="33.75" customHeight="1" spans="1:2">
      <c r="A4" s="76" t="s">
        <v>1944</v>
      </c>
      <c r="B4" s="89" t="s">
        <v>64</v>
      </c>
    </row>
    <row r="5" ht="20.25" customHeight="1" spans="1:2">
      <c r="A5" s="83" t="s">
        <v>1945</v>
      </c>
      <c r="B5" s="90"/>
    </row>
    <row r="6" ht="20.25" customHeight="1" spans="1:2">
      <c r="A6" s="91" t="s">
        <v>1946</v>
      </c>
      <c r="B6" s="92"/>
    </row>
    <row r="7" ht="20.25" customHeight="1" spans="1:2">
      <c r="A7" s="91" t="s">
        <v>1947</v>
      </c>
      <c r="B7" s="92"/>
    </row>
    <row r="8" ht="20.25" customHeight="1" spans="1:2">
      <c r="A8" s="91" t="s">
        <v>1948</v>
      </c>
      <c r="B8" s="92"/>
    </row>
    <row r="9" ht="20.25" customHeight="1" spans="1:2">
      <c r="A9" s="93" t="s">
        <v>1949</v>
      </c>
      <c r="B9" s="94"/>
    </row>
    <row r="10" ht="20.25" customHeight="1" spans="1:2">
      <c r="A10" s="91" t="s">
        <v>1946</v>
      </c>
      <c r="B10" s="92"/>
    </row>
    <row r="11" ht="20.25" customHeight="1" spans="1:2">
      <c r="A11" s="91" t="s">
        <v>1947</v>
      </c>
      <c r="B11" s="92"/>
    </row>
    <row r="12" ht="20.25" customHeight="1" spans="1:2">
      <c r="A12" s="91" t="s">
        <v>1948</v>
      </c>
      <c r="B12" s="92"/>
    </row>
    <row r="13" ht="20.25" customHeight="1" spans="1:2">
      <c r="A13" s="83" t="s">
        <v>1950</v>
      </c>
      <c r="B13" s="90"/>
    </row>
    <row r="14" ht="20.25" customHeight="1" spans="1:2">
      <c r="A14" s="91" t="s">
        <v>1946</v>
      </c>
      <c r="B14" s="92"/>
    </row>
    <row r="15" ht="20.25" customHeight="1" spans="1:2">
      <c r="A15" s="91" t="s">
        <v>1947</v>
      </c>
      <c r="B15" s="92"/>
    </row>
    <row r="16" ht="20.25" customHeight="1" spans="1:2">
      <c r="A16" s="91" t="s">
        <v>1948</v>
      </c>
      <c r="B16" s="92"/>
    </row>
    <row r="17" ht="20.25" customHeight="1" spans="1:2">
      <c r="A17" s="83" t="s">
        <v>1951</v>
      </c>
      <c r="B17" s="90"/>
    </row>
    <row r="18" ht="20.25" customHeight="1" spans="1:2">
      <c r="A18" s="91" t="s">
        <v>1946</v>
      </c>
      <c r="B18" s="92"/>
    </row>
    <row r="19" ht="20.25" customHeight="1" spans="1:2">
      <c r="A19" s="91" t="s">
        <v>1947</v>
      </c>
      <c r="B19" s="92"/>
    </row>
    <row r="20" ht="20.25" customHeight="1" spans="1:2">
      <c r="A20" s="91" t="s">
        <v>1948</v>
      </c>
      <c r="B20" s="92"/>
    </row>
    <row r="21" ht="20.25" customHeight="1" spans="1:2">
      <c r="A21" s="83" t="s">
        <v>1952</v>
      </c>
      <c r="B21" s="90"/>
    </row>
    <row r="22" ht="20.25" customHeight="1" spans="1:2">
      <c r="A22" s="91" t="s">
        <v>1946</v>
      </c>
      <c r="B22" s="92"/>
    </row>
    <row r="23" ht="20.25" customHeight="1" spans="1:2">
      <c r="A23" s="91" t="s">
        <v>1947</v>
      </c>
      <c r="B23" s="92"/>
    </row>
    <row r="24" ht="20.25" customHeight="1" spans="1:2">
      <c r="A24" s="91" t="s">
        <v>1948</v>
      </c>
      <c r="B24" s="92"/>
    </row>
    <row r="25" ht="20.25" customHeight="1" spans="1:2">
      <c r="A25" s="83" t="s">
        <v>1953</v>
      </c>
      <c r="B25" s="90"/>
    </row>
    <row r="26" ht="20.25" customHeight="1" spans="1:2">
      <c r="A26" s="91" t="s">
        <v>1946</v>
      </c>
      <c r="B26" s="92"/>
    </row>
    <row r="27" ht="20.25" customHeight="1" spans="1:2">
      <c r="A27" s="91" t="s">
        <v>1947</v>
      </c>
      <c r="B27" s="92"/>
    </row>
    <row r="28" ht="20.25" customHeight="1" spans="1:2">
      <c r="A28" s="91" t="s">
        <v>1948</v>
      </c>
      <c r="B28" s="92"/>
    </row>
    <row r="29" ht="20.25" customHeight="1" spans="1:2">
      <c r="A29" s="83" t="s">
        <v>1954</v>
      </c>
      <c r="B29" s="90"/>
    </row>
    <row r="30" ht="20.25" customHeight="1" spans="1:2">
      <c r="A30" s="91" t="s">
        <v>1946</v>
      </c>
      <c r="B30" s="92"/>
    </row>
    <row r="31" ht="20.25" customHeight="1" spans="1:2">
      <c r="A31" s="91" t="s">
        <v>1947</v>
      </c>
      <c r="B31" s="92"/>
    </row>
    <row r="32" ht="20.25" customHeight="1" spans="1:2">
      <c r="A32" s="91" t="s">
        <v>1948</v>
      </c>
      <c r="B32" s="92"/>
    </row>
    <row r="33" ht="20.25" customHeight="1" spans="1:2">
      <c r="A33" s="77"/>
      <c r="B33" s="95"/>
    </row>
    <row r="34" ht="20.25" customHeight="1" spans="1:2">
      <c r="A34" s="85" t="s">
        <v>1955</v>
      </c>
      <c r="B34" s="90"/>
    </row>
    <row r="35" ht="20.25" customHeight="1" spans="1:2">
      <c r="A35" s="91" t="s">
        <v>1946</v>
      </c>
      <c r="B35" s="92"/>
    </row>
    <row r="36" ht="20.25" customHeight="1" spans="1:2">
      <c r="A36" s="91" t="s">
        <v>1947</v>
      </c>
      <c r="B36" s="92"/>
    </row>
    <row r="37" ht="20.25" customHeight="1" spans="1:2">
      <c r="A37" s="91" t="s">
        <v>1948</v>
      </c>
      <c r="B37" s="92"/>
    </row>
    <row r="38" ht="26.1" customHeight="1" spans="1:1">
      <c r="A38" s="86" t="s">
        <v>1308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4" sqref="A4:B21"/>
    </sheetView>
  </sheetViews>
  <sheetFormatPr defaultColWidth="9" defaultRowHeight="14.25" outlineLevelCol="1"/>
  <cols>
    <col min="1" max="1" width="65.5" style="69" customWidth="1"/>
    <col min="2" max="2" width="35.75" style="69" customWidth="1"/>
    <col min="3" max="16384" width="9" style="69"/>
  </cols>
  <sheetData>
    <row r="1" ht="27" customHeight="1" spans="1:2">
      <c r="A1" s="71" t="s">
        <v>1956</v>
      </c>
      <c r="B1" s="71"/>
    </row>
    <row r="2" ht="28.5" spans="1:2">
      <c r="A2" s="81" t="s">
        <v>1957</v>
      </c>
      <c r="B2" s="82"/>
    </row>
    <row r="3" ht="29.25" customHeight="1" spans="1:2">
      <c r="A3" s="74"/>
      <c r="B3" s="75" t="s">
        <v>2</v>
      </c>
    </row>
    <row r="4" ht="29.25" customHeight="1" spans="1:2">
      <c r="A4" s="76" t="s">
        <v>1944</v>
      </c>
      <c r="B4" s="76" t="s">
        <v>64</v>
      </c>
    </row>
    <row r="5" ht="29.25" customHeight="1" spans="1:2">
      <c r="A5" s="83" t="s">
        <v>1958</v>
      </c>
      <c r="B5" s="84"/>
    </row>
    <row r="6" ht="29.25" customHeight="1" spans="1:2">
      <c r="A6" s="77" t="s">
        <v>1959</v>
      </c>
      <c r="B6" s="78"/>
    </row>
    <row r="7" ht="29.25" customHeight="1" spans="1:2">
      <c r="A7" s="83" t="s">
        <v>1960</v>
      </c>
      <c r="B7" s="84"/>
    </row>
    <row r="8" ht="29.25" customHeight="1" spans="1:2">
      <c r="A8" s="77" t="s">
        <v>1959</v>
      </c>
      <c r="B8" s="79"/>
    </row>
    <row r="9" ht="29.25" customHeight="1" spans="1:2">
      <c r="A9" s="83" t="s">
        <v>1961</v>
      </c>
      <c r="B9" s="84"/>
    </row>
    <row r="10" ht="29.25" customHeight="1" spans="1:2">
      <c r="A10" s="77" t="s">
        <v>1959</v>
      </c>
      <c r="B10" s="78"/>
    </row>
    <row r="11" ht="29.25" customHeight="1" spans="1:2">
      <c r="A11" s="83" t="s">
        <v>1962</v>
      </c>
      <c r="B11" s="84"/>
    </row>
    <row r="12" ht="29.25" customHeight="1" spans="1:2">
      <c r="A12" s="77" t="s">
        <v>1963</v>
      </c>
      <c r="B12" s="78"/>
    </row>
    <row r="13" ht="29.25" customHeight="1" spans="1:2">
      <c r="A13" s="83" t="s">
        <v>1964</v>
      </c>
      <c r="B13" s="84"/>
    </row>
    <row r="14" ht="29.25" customHeight="1" spans="1:2">
      <c r="A14" s="77" t="s">
        <v>1963</v>
      </c>
      <c r="B14" s="78"/>
    </row>
    <row r="15" ht="29.25" customHeight="1" spans="1:2">
      <c r="A15" s="83" t="s">
        <v>1965</v>
      </c>
      <c r="B15" s="84"/>
    </row>
    <row r="16" ht="29.25" customHeight="1" spans="1:2">
      <c r="A16" s="77" t="s">
        <v>1966</v>
      </c>
      <c r="B16" s="78"/>
    </row>
    <row r="17" ht="29.25" customHeight="1" spans="1:2">
      <c r="A17" s="83" t="s">
        <v>1967</v>
      </c>
      <c r="B17" s="84"/>
    </row>
    <row r="18" ht="29.25" customHeight="1" spans="1:2">
      <c r="A18" s="77" t="s">
        <v>1968</v>
      </c>
      <c r="B18" s="78"/>
    </row>
    <row r="19" ht="29.25" customHeight="1" spans="1:2">
      <c r="A19" s="77"/>
      <c r="B19" s="78"/>
    </row>
    <row r="20" ht="29.25" customHeight="1" spans="1:2">
      <c r="A20" s="85" t="s">
        <v>1969</v>
      </c>
      <c r="B20" s="84"/>
    </row>
    <row r="21" ht="29.25" customHeight="1" spans="1:2">
      <c r="A21" s="76" t="s">
        <v>1970</v>
      </c>
      <c r="B21" s="78"/>
    </row>
    <row r="22" ht="26.1" customHeight="1" spans="1:1">
      <c r="A22" s="86" t="s">
        <v>1308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2"/>
  <sheetViews>
    <sheetView workbookViewId="0">
      <selection activeCell="A4" sqref="A4:B21"/>
    </sheetView>
  </sheetViews>
  <sheetFormatPr defaultColWidth="9" defaultRowHeight="14.25" outlineLevelCol="1"/>
  <cols>
    <col min="1" max="1" width="61.5" style="70" customWidth="1"/>
    <col min="2" max="2" width="33.25" style="70" customWidth="1"/>
    <col min="3" max="16384" width="9" style="70"/>
  </cols>
  <sheetData>
    <row r="1" ht="29.25" customHeight="1" spans="1:2">
      <c r="A1" s="71" t="s">
        <v>1971</v>
      </c>
      <c r="B1" s="71"/>
    </row>
    <row r="2" ht="28.5" customHeight="1" spans="1:2">
      <c r="A2" s="72" t="s">
        <v>1972</v>
      </c>
      <c r="B2" s="73"/>
    </row>
    <row r="3" ht="23.25" customHeight="1" spans="1:2">
      <c r="A3" s="74"/>
      <c r="B3" s="75" t="s">
        <v>2</v>
      </c>
    </row>
    <row r="4" s="69" customFormat="1" ht="33" customHeight="1" spans="1:2">
      <c r="A4" s="76" t="s">
        <v>1944</v>
      </c>
      <c r="B4" s="76" t="s">
        <v>64</v>
      </c>
    </row>
    <row r="5" s="69" customFormat="1" ht="27.75" customHeight="1" spans="1:2">
      <c r="A5" s="77" t="s">
        <v>1973</v>
      </c>
      <c r="B5" s="78"/>
    </row>
    <row r="6" s="69" customFormat="1" ht="27.75" customHeight="1" spans="1:2">
      <c r="A6" s="77" t="s">
        <v>1974</v>
      </c>
      <c r="B6" s="78"/>
    </row>
    <row r="7" s="69" customFormat="1" ht="27.75" customHeight="1" spans="1:2">
      <c r="A7" s="77" t="s">
        <v>1975</v>
      </c>
      <c r="B7" s="79"/>
    </row>
    <row r="8" s="69" customFormat="1" ht="27.75" customHeight="1" spans="1:2">
      <c r="A8" s="77" t="s">
        <v>1976</v>
      </c>
      <c r="B8" s="78"/>
    </row>
    <row r="9" s="69" customFormat="1" ht="27.75" customHeight="1" spans="1:2">
      <c r="A9" s="77" t="s">
        <v>1977</v>
      </c>
      <c r="B9" s="78"/>
    </row>
    <row r="10" s="69" customFormat="1" ht="27.75" customHeight="1" spans="1:2">
      <c r="A10" s="77" t="s">
        <v>1978</v>
      </c>
      <c r="B10" s="78"/>
    </row>
    <row r="11" s="69" customFormat="1" ht="27.75" customHeight="1" spans="1:2">
      <c r="A11" s="77" t="s">
        <v>1979</v>
      </c>
      <c r="B11" s="78"/>
    </row>
    <row r="12" s="69" customFormat="1" ht="27.75" customHeight="1" spans="1:2">
      <c r="A12" s="77" t="s">
        <v>1980</v>
      </c>
      <c r="B12" s="78"/>
    </row>
    <row r="13" s="69" customFormat="1" ht="27.75" customHeight="1" spans="1:2">
      <c r="A13" s="77" t="s">
        <v>1981</v>
      </c>
      <c r="B13" s="78"/>
    </row>
    <row r="14" s="69" customFormat="1" ht="27.75" customHeight="1" spans="1:2">
      <c r="A14" s="77" t="s">
        <v>1982</v>
      </c>
      <c r="B14" s="78"/>
    </row>
    <row r="15" s="69" customFormat="1" ht="27.75" customHeight="1" spans="1:2">
      <c r="A15" s="77" t="s">
        <v>1983</v>
      </c>
      <c r="B15" s="78"/>
    </row>
    <row r="16" s="69" customFormat="1" ht="27.75" customHeight="1" spans="1:2">
      <c r="A16" s="77" t="s">
        <v>1984</v>
      </c>
      <c r="B16" s="78"/>
    </row>
    <row r="17" s="69" customFormat="1" ht="27.75" customHeight="1" spans="1:2">
      <c r="A17" s="77" t="s">
        <v>1985</v>
      </c>
      <c r="B17" s="78"/>
    </row>
    <row r="18" s="69" customFormat="1" ht="27.75" customHeight="1" spans="1:2">
      <c r="A18" s="77" t="s">
        <v>1986</v>
      </c>
      <c r="B18" s="78"/>
    </row>
    <row r="19" s="69" customFormat="1" ht="27.75" customHeight="1" spans="1:2">
      <c r="A19" s="77"/>
      <c r="B19" s="78"/>
    </row>
    <row r="20" s="69" customFormat="1" ht="27.75" customHeight="1" spans="1:2">
      <c r="A20" s="76" t="s">
        <v>1987</v>
      </c>
      <c r="B20" s="78"/>
    </row>
    <row r="21" s="69" customFormat="1" ht="27.75" customHeight="1" spans="1:2">
      <c r="A21" s="76" t="s">
        <v>1988</v>
      </c>
      <c r="B21" s="78"/>
    </row>
    <row r="22" ht="24" customHeight="1" spans="1:1">
      <c r="A22" s="80" t="s">
        <v>1308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25" outlineLevelCol="3"/>
  <cols>
    <col min="1" max="4" width="23.625" customWidth="1"/>
    <col min="5" max="5" width="28.875" customWidth="1"/>
  </cols>
  <sheetData>
    <row r="1" ht="72" customHeight="1" spans="1:4">
      <c r="A1" s="65" t="s">
        <v>1989</v>
      </c>
      <c r="B1" s="65"/>
      <c r="C1" s="65"/>
      <c r="D1" s="65"/>
    </row>
    <row r="2" ht="13.5" customHeight="1" spans="1:4">
      <c r="A2" s="66" t="s">
        <v>1990</v>
      </c>
      <c r="B2" s="67"/>
      <c r="C2" s="67"/>
      <c r="D2" s="67"/>
    </row>
    <row r="3" ht="13.5" customHeight="1" spans="1:4">
      <c r="A3" s="67"/>
      <c r="B3" s="67"/>
      <c r="C3" s="67"/>
      <c r="D3" s="67"/>
    </row>
    <row r="4" ht="13.5" customHeight="1" spans="1:4">
      <c r="A4" s="67"/>
      <c r="B4" s="67"/>
      <c r="C4" s="67"/>
      <c r="D4" s="67"/>
    </row>
    <row r="5" ht="13.5" customHeight="1" spans="1:4">
      <c r="A5" s="67"/>
      <c r="B5" s="67"/>
      <c r="C5" s="67"/>
      <c r="D5" s="67"/>
    </row>
    <row r="6" ht="13.5" customHeight="1" spans="1:4">
      <c r="A6" s="67"/>
      <c r="B6" s="67"/>
      <c r="C6" s="67"/>
      <c r="D6" s="67"/>
    </row>
    <row r="7" ht="13.5" customHeight="1" spans="1:4">
      <c r="A7" s="67"/>
      <c r="B7" s="67"/>
      <c r="C7" s="67"/>
      <c r="D7" s="67"/>
    </row>
    <row r="8" ht="13.5" customHeight="1" spans="1:4">
      <c r="A8" s="67"/>
      <c r="B8" s="67"/>
      <c r="C8" s="67"/>
      <c r="D8" s="67"/>
    </row>
    <row r="9" ht="13.5" customHeight="1" spans="1:4">
      <c r="A9" s="67"/>
      <c r="B9" s="67"/>
      <c r="C9" s="67"/>
      <c r="D9" s="67"/>
    </row>
    <row r="10" ht="13.5" customHeight="1" spans="1:4">
      <c r="A10" s="67"/>
      <c r="B10" s="67"/>
      <c r="C10" s="67"/>
      <c r="D10" s="67"/>
    </row>
    <row r="11" ht="13.5" customHeight="1" spans="1:4">
      <c r="A11" s="67"/>
      <c r="B11" s="67"/>
      <c r="C11" s="67"/>
      <c r="D11" s="67"/>
    </row>
    <row r="12" ht="13.5" customHeight="1" spans="1:4">
      <c r="A12" s="67"/>
      <c r="B12" s="67"/>
      <c r="C12" s="67"/>
      <c r="D12" s="67"/>
    </row>
    <row r="13" ht="13.5" customHeight="1" spans="1:4">
      <c r="A13" s="67"/>
      <c r="B13" s="67"/>
      <c r="C13" s="67"/>
      <c r="D13" s="67"/>
    </row>
    <row r="14" ht="13.5" customHeight="1" spans="1:4">
      <c r="A14" s="67"/>
      <c r="B14" s="67"/>
      <c r="C14" s="67"/>
      <c r="D14" s="67"/>
    </row>
    <row r="15" ht="13.5" customHeight="1" spans="1:4">
      <c r="A15" s="67"/>
      <c r="B15" s="67"/>
      <c r="C15" s="67"/>
      <c r="D15" s="67"/>
    </row>
    <row r="16" ht="13.5" customHeight="1" spans="1:4">
      <c r="A16" s="67"/>
      <c r="B16" s="67"/>
      <c r="C16" s="67"/>
      <c r="D16" s="67"/>
    </row>
    <row r="17" ht="13.5" customHeight="1" spans="1:4">
      <c r="A17" s="67"/>
      <c r="B17" s="67"/>
      <c r="C17" s="67"/>
      <c r="D17" s="67"/>
    </row>
    <row r="18" ht="13.5" customHeight="1" spans="1:4">
      <c r="A18" s="67"/>
      <c r="B18" s="67"/>
      <c r="C18" s="67"/>
      <c r="D18" s="67"/>
    </row>
    <row r="19" ht="13.5" customHeight="1" spans="1:4">
      <c r="A19" s="67"/>
      <c r="B19" s="67"/>
      <c r="C19" s="67"/>
      <c r="D19" s="67"/>
    </row>
    <row r="20" ht="13.5" customHeight="1" spans="1:4">
      <c r="A20" s="67"/>
      <c r="B20" s="67"/>
      <c r="C20" s="67"/>
      <c r="D20" s="67"/>
    </row>
    <row r="21" ht="13.5" customHeight="1" spans="1:4">
      <c r="A21" s="67"/>
      <c r="B21" s="67"/>
      <c r="C21" s="67"/>
      <c r="D21" s="67"/>
    </row>
    <row r="22" ht="13.5" customHeight="1" spans="1:4">
      <c r="A22" s="67"/>
      <c r="B22" s="67"/>
      <c r="C22" s="67"/>
      <c r="D22" s="67"/>
    </row>
    <row r="23" ht="13.5" customHeight="1" spans="1:4">
      <c r="A23" s="67"/>
      <c r="B23" s="67"/>
      <c r="C23" s="67"/>
      <c r="D23" s="67"/>
    </row>
    <row r="24" ht="13.5" customHeight="1" spans="1:4">
      <c r="A24" s="67"/>
      <c r="B24" s="67"/>
      <c r="C24" s="67"/>
      <c r="D24" s="67"/>
    </row>
    <row r="25" ht="13.5" customHeight="1" spans="1:4">
      <c r="A25" s="67"/>
      <c r="B25" s="67"/>
      <c r="C25" s="67"/>
      <c r="D25" s="67"/>
    </row>
    <row r="26" ht="13.5" customHeight="1" spans="1:4">
      <c r="A26" s="67"/>
      <c r="B26" s="67"/>
      <c r="C26" s="67"/>
      <c r="D26" s="67"/>
    </row>
    <row r="27" ht="13.5" customHeight="1" spans="1:4">
      <c r="A27" s="67"/>
      <c r="B27" s="67"/>
      <c r="C27" s="67"/>
      <c r="D27" s="67"/>
    </row>
    <row r="28" ht="13.5" customHeight="1" spans="1:4">
      <c r="A28" s="67"/>
      <c r="B28" s="67"/>
      <c r="C28" s="67"/>
      <c r="D28" s="67"/>
    </row>
    <row r="29" ht="13.5" customHeight="1" spans="1:4">
      <c r="A29" s="67"/>
      <c r="B29" s="67"/>
      <c r="C29" s="67"/>
      <c r="D29" s="67"/>
    </row>
    <row r="30" ht="13.5" customHeight="1" spans="1:4">
      <c r="A30" s="67"/>
      <c r="B30" s="67"/>
      <c r="C30" s="67"/>
      <c r="D30" s="67"/>
    </row>
    <row r="31" ht="13.5" customHeight="1" spans="1:4">
      <c r="A31" s="67"/>
      <c r="B31" s="67"/>
      <c r="C31" s="67"/>
      <c r="D31" s="67"/>
    </row>
    <row r="32" ht="13.5" customHeight="1" spans="1:4">
      <c r="A32" s="67"/>
      <c r="B32" s="67"/>
      <c r="C32" s="67"/>
      <c r="D32" s="67"/>
    </row>
    <row r="33" ht="13.5" customHeight="1" spans="1:4">
      <c r="A33" s="67"/>
      <c r="B33" s="67"/>
      <c r="C33" s="67"/>
      <c r="D33" s="67"/>
    </row>
    <row r="34" ht="13.5" customHeight="1" spans="1:4">
      <c r="A34" s="67"/>
      <c r="B34" s="67"/>
      <c r="C34" s="67"/>
      <c r="D34" s="67"/>
    </row>
    <row r="35" ht="13.5" customHeight="1" spans="1:4">
      <c r="A35" s="67"/>
      <c r="B35" s="67"/>
      <c r="C35" s="67"/>
      <c r="D35" s="67"/>
    </row>
    <row r="36" ht="63" customHeight="1" spans="2:2">
      <c r="B36" s="68" t="s">
        <v>1308</v>
      </c>
    </row>
  </sheetData>
  <mergeCells count="2">
    <mergeCell ref="A1:D1"/>
    <mergeCell ref="A2:D35"/>
  </mergeCells>
  <pageMargins left="0.708661417322835" right="0.708661417322835" top="1.37795275590551" bottom="0.748031496062992" header="0.31496062992126" footer="0.31496062992126"/>
  <pageSetup paperSize="9" scale="94"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zoomScale="115" zoomScaleNormal="115" workbookViewId="0">
      <pane ySplit="6" topLeftCell="A7" activePane="bottomLeft" state="frozen"/>
      <selection/>
      <selection pane="bottomLeft" activeCell="H48" sqref="H48"/>
    </sheetView>
  </sheetViews>
  <sheetFormatPr defaultColWidth="10" defaultRowHeight="14.25" outlineLevelCol="6"/>
  <cols>
    <col min="1" max="1" width="26.125" style="41" customWidth="1"/>
    <col min="2" max="7" width="11.375" style="41" customWidth="1"/>
    <col min="8" max="9" width="9.75" style="41" customWidth="1"/>
    <col min="10" max="16384" width="10" style="41"/>
  </cols>
  <sheetData>
    <row r="1" s="39" customFormat="1" ht="27.2" customHeight="1" spans="1:2">
      <c r="A1" s="15" t="s">
        <v>1991</v>
      </c>
      <c r="B1" s="15"/>
    </row>
    <row r="2" s="40" customFormat="1" ht="28.7" customHeight="1" spans="1:7">
      <c r="A2" s="43" t="s">
        <v>1992</v>
      </c>
      <c r="B2" s="43"/>
      <c r="C2" s="43"/>
      <c r="D2" s="43"/>
      <c r="E2" s="43"/>
      <c r="F2" s="43"/>
      <c r="G2" s="43"/>
    </row>
    <row r="3" customHeight="1" spans="1:7">
      <c r="A3" s="50"/>
      <c r="B3" s="50"/>
      <c r="G3" s="44" t="s">
        <v>1993</v>
      </c>
    </row>
    <row r="4" customHeight="1" spans="1:7">
      <c r="A4" s="57" t="s">
        <v>1994</v>
      </c>
      <c r="B4" s="57" t="s">
        <v>1995</v>
      </c>
      <c r="C4" s="57"/>
      <c r="D4" s="57"/>
      <c r="E4" s="57" t="s">
        <v>1996</v>
      </c>
      <c r="F4" s="57"/>
      <c r="G4" s="57"/>
    </row>
    <row r="5" customHeight="1" spans="1:7">
      <c r="A5" s="57"/>
      <c r="B5" s="58"/>
      <c r="C5" s="57" t="s">
        <v>1997</v>
      </c>
      <c r="D5" s="57" t="s">
        <v>1998</v>
      </c>
      <c r="E5" s="58"/>
      <c r="F5" s="57" t="s">
        <v>1997</v>
      </c>
      <c r="G5" s="57" t="s">
        <v>1998</v>
      </c>
    </row>
    <row r="6" ht="13.5" customHeight="1" spans="1:7">
      <c r="A6" s="57" t="s">
        <v>1999</v>
      </c>
      <c r="B6" s="57" t="s">
        <v>2000</v>
      </c>
      <c r="C6" s="57" t="s">
        <v>2001</v>
      </c>
      <c r="D6" s="57" t="s">
        <v>2002</v>
      </c>
      <c r="E6" s="57" t="s">
        <v>2003</v>
      </c>
      <c r="F6" s="57" t="s">
        <v>2004</v>
      </c>
      <c r="G6" s="57" t="s">
        <v>2005</v>
      </c>
    </row>
    <row r="7" ht="13.5" customHeight="1" spans="1:7">
      <c r="A7" s="57" t="s">
        <v>1570</v>
      </c>
      <c r="B7" s="57"/>
      <c r="C7" s="57"/>
      <c r="D7" s="57"/>
      <c r="E7" s="57"/>
      <c r="F7" s="57"/>
      <c r="G7" s="57"/>
    </row>
    <row r="8" ht="13.5" customHeight="1" spans="1:7">
      <c r="A8" s="57" t="s">
        <v>2006</v>
      </c>
      <c r="B8" s="57"/>
      <c r="C8" s="57"/>
      <c r="D8" s="57"/>
      <c r="E8" s="57"/>
      <c r="F8" s="57"/>
      <c r="G8" s="57"/>
    </row>
    <row r="9" ht="13.5" customHeight="1" spans="1:7">
      <c r="A9" s="57" t="s">
        <v>2007</v>
      </c>
      <c r="B9" s="57"/>
      <c r="C9" s="57"/>
      <c r="D9" s="57"/>
      <c r="E9" s="57"/>
      <c r="F9" s="57"/>
      <c r="G9" s="57"/>
    </row>
    <row r="10" ht="13.5" customHeight="1" spans="1:7">
      <c r="A10" s="59" t="s">
        <v>2008</v>
      </c>
      <c r="B10" s="60"/>
      <c r="C10" s="60"/>
      <c r="D10" s="60"/>
      <c r="E10" s="60"/>
      <c r="F10" s="60"/>
      <c r="G10" s="60"/>
    </row>
    <row r="11" ht="13.5" customHeight="1" spans="1:7">
      <c r="A11" s="61" t="s">
        <v>1854</v>
      </c>
      <c r="B11" s="62"/>
      <c r="C11" s="62"/>
      <c r="D11" s="62"/>
      <c r="E11" s="62"/>
      <c r="F11" s="62"/>
      <c r="G11" s="62"/>
    </row>
    <row r="12" ht="13.5" customHeight="1" spans="1:7">
      <c r="A12" s="61" t="s">
        <v>1855</v>
      </c>
      <c r="B12" s="62"/>
      <c r="C12" s="62"/>
      <c r="D12" s="62"/>
      <c r="E12" s="62"/>
      <c r="F12" s="62"/>
      <c r="G12" s="62"/>
    </row>
    <row r="13" ht="13.5" customHeight="1" spans="1:7">
      <c r="A13" s="61" t="s">
        <v>1856</v>
      </c>
      <c r="B13" s="62"/>
      <c r="C13" s="62"/>
      <c r="D13" s="62"/>
      <c r="E13" s="62"/>
      <c r="F13" s="62"/>
      <c r="G13" s="62"/>
    </row>
    <row r="14" ht="13.5" customHeight="1" spans="1:7">
      <c r="A14" s="61" t="s">
        <v>1857</v>
      </c>
      <c r="B14" s="62"/>
      <c r="C14" s="62"/>
      <c r="D14" s="62"/>
      <c r="E14" s="62"/>
      <c r="F14" s="62"/>
      <c r="G14" s="62"/>
    </row>
    <row r="15" ht="13.5" customHeight="1" spans="1:7">
      <c r="A15" s="61" t="s">
        <v>1864</v>
      </c>
      <c r="B15" s="62"/>
      <c r="C15" s="62"/>
      <c r="D15" s="62"/>
      <c r="E15" s="62"/>
      <c r="F15" s="62"/>
      <c r="G15" s="62"/>
    </row>
    <row r="16" ht="13.5" customHeight="1" spans="1:7">
      <c r="A16" s="61" t="s">
        <v>1858</v>
      </c>
      <c r="B16" s="62"/>
      <c r="C16" s="62"/>
      <c r="D16" s="62"/>
      <c r="E16" s="62"/>
      <c r="F16" s="62"/>
      <c r="G16" s="62"/>
    </row>
    <row r="17" ht="13.5" customHeight="1" spans="1:7">
      <c r="A17" s="61" t="s">
        <v>1859</v>
      </c>
      <c r="B17" s="62"/>
      <c r="C17" s="62"/>
      <c r="D17" s="62"/>
      <c r="E17" s="62"/>
      <c r="F17" s="62"/>
      <c r="G17" s="62"/>
    </row>
    <row r="18" ht="13.5" customHeight="1" spans="1:7">
      <c r="A18" s="61" t="s">
        <v>1860</v>
      </c>
      <c r="B18" s="62"/>
      <c r="C18" s="62"/>
      <c r="D18" s="62"/>
      <c r="E18" s="62"/>
      <c r="F18" s="62"/>
      <c r="G18" s="62"/>
    </row>
    <row r="19" ht="13.5" customHeight="1" spans="1:7">
      <c r="A19" s="61" t="s">
        <v>1861</v>
      </c>
      <c r="B19" s="62"/>
      <c r="C19" s="62"/>
      <c r="D19" s="62"/>
      <c r="E19" s="62"/>
      <c r="F19" s="62"/>
      <c r="G19" s="62"/>
    </row>
    <row r="20" ht="13.5" customHeight="1" spans="1:7">
      <c r="A20" s="61" t="s">
        <v>1862</v>
      </c>
      <c r="B20" s="62"/>
      <c r="C20" s="62"/>
      <c r="D20" s="62"/>
      <c r="E20" s="62"/>
      <c r="F20" s="62"/>
      <c r="G20" s="62"/>
    </row>
    <row r="21" ht="13.5" customHeight="1" spans="1:7">
      <c r="A21" s="61" t="s">
        <v>1863</v>
      </c>
      <c r="B21" s="62"/>
      <c r="C21" s="62"/>
      <c r="D21" s="62"/>
      <c r="E21" s="62"/>
      <c r="F21" s="62"/>
      <c r="G21" s="62"/>
    </row>
    <row r="22" ht="13.5" customHeight="1" spans="1:7">
      <c r="A22" s="61" t="s">
        <v>1865</v>
      </c>
      <c r="B22" s="62"/>
      <c r="C22" s="62"/>
      <c r="D22" s="62"/>
      <c r="E22" s="62"/>
      <c r="F22" s="62"/>
      <c r="G22" s="62"/>
    </row>
    <row r="23" ht="13.5" customHeight="1" spans="1:7">
      <c r="A23" s="61" t="s">
        <v>1866</v>
      </c>
      <c r="B23" s="62"/>
      <c r="C23" s="62"/>
      <c r="D23" s="62"/>
      <c r="E23" s="62"/>
      <c r="F23" s="62"/>
      <c r="G23" s="62"/>
    </row>
    <row r="24" ht="13.5" customHeight="1" spans="1:7">
      <c r="A24" s="61" t="s">
        <v>1867</v>
      </c>
      <c r="B24" s="62"/>
      <c r="C24" s="62"/>
      <c r="D24" s="62"/>
      <c r="E24" s="62"/>
      <c r="F24" s="62"/>
      <c r="G24" s="62"/>
    </row>
    <row r="25" ht="13.5" customHeight="1" spans="1:7">
      <c r="A25" s="61" t="s">
        <v>1868</v>
      </c>
      <c r="B25" s="62"/>
      <c r="C25" s="62"/>
      <c r="D25" s="62"/>
      <c r="E25" s="62"/>
      <c r="F25" s="62"/>
      <c r="G25" s="62"/>
    </row>
    <row r="26" ht="13.5" customHeight="1" spans="1:7">
      <c r="A26" s="61" t="s">
        <v>1869</v>
      </c>
      <c r="B26" s="62"/>
      <c r="C26" s="62"/>
      <c r="D26" s="62"/>
      <c r="E26" s="62"/>
      <c r="F26" s="62"/>
      <c r="G26" s="62"/>
    </row>
    <row r="27" ht="13.5" customHeight="1" spans="1:7">
      <c r="A27" s="61" t="s">
        <v>1870</v>
      </c>
      <c r="B27" s="62"/>
      <c r="C27" s="62"/>
      <c r="D27" s="62"/>
      <c r="E27" s="62"/>
      <c r="F27" s="62"/>
      <c r="G27" s="62"/>
    </row>
    <row r="28" ht="13.5" customHeight="1" spans="1:7">
      <c r="A28" s="61" t="s">
        <v>1871</v>
      </c>
      <c r="B28" s="62"/>
      <c r="C28" s="62"/>
      <c r="D28" s="62"/>
      <c r="E28" s="62"/>
      <c r="F28" s="62"/>
      <c r="G28" s="62"/>
    </row>
    <row r="29" ht="13.5" customHeight="1" spans="1:7">
      <c r="A29" s="61" t="s">
        <v>2009</v>
      </c>
      <c r="B29" s="62"/>
      <c r="C29" s="62"/>
      <c r="D29" s="62"/>
      <c r="E29" s="62"/>
      <c r="F29" s="62"/>
      <c r="G29" s="62"/>
    </row>
    <row r="30" ht="13.5" customHeight="1" spans="1:7">
      <c r="A30" s="61" t="s">
        <v>1874</v>
      </c>
      <c r="B30" s="62"/>
      <c r="C30" s="62"/>
      <c r="D30" s="62"/>
      <c r="E30" s="62"/>
      <c r="F30" s="62"/>
      <c r="G30" s="62"/>
    </row>
    <row r="31" ht="13.5" customHeight="1" spans="1:7">
      <c r="A31" s="61" t="s">
        <v>1875</v>
      </c>
      <c r="B31" s="62"/>
      <c r="C31" s="62"/>
      <c r="D31" s="62"/>
      <c r="E31" s="62"/>
      <c r="F31" s="62"/>
      <c r="G31" s="62"/>
    </row>
    <row r="32" ht="13.5" customHeight="1" spans="1:7">
      <c r="A32" s="61" t="s">
        <v>1876</v>
      </c>
      <c r="B32" s="62"/>
      <c r="C32" s="62"/>
      <c r="D32" s="62"/>
      <c r="E32" s="62"/>
      <c r="F32" s="62"/>
      <c r="G32" s="62"/>
    </row>
    <row r="33" ht="13.5" customHeight="1" spans="1:7">
      <c r="A33" s="61" t="s">
        <v>1877</v>
      </c>
      <c r="B33" s="62"/>
      <c r="C33" s="62"/>
      <c r="D33" s="62"/>
      <c r="E33" s="62"/>
      <c r="F33" s="62"/>
      <c r="G33" s="62"/>
    </row>
    <row r="34" ht="13.5" customHeight="1" spans="1:7">
      <c r="A34" s="61" t="s">
        <v>1878</v>
      </c>
      <c r="B34" s="62"/>
      <c r="C34" s="62"/>
      <c r="D34" s="62"/>
      <c r="E34" s="62"/>
      <c r="F34" s="62"/>
      <c r="G34" s="62"/>
    </row>
    <row r="35" ht="13.5" customHeight="1" spans="1:7">
      <c r="A35" s="62" t="s">
        <v>1879</v>
      </c>
      <c r="B35" s="62"/>
      <c r="C35" s="62"/>
      <c r="D35" s="62"/>
      <c r="E35" s="62"/>
      <c r="F35" s="62"/>
      <c r="G35" s="62"/>
    </row>
    <row r="36" ht="13.5" customHeight="1" spans="1:7">
      <c r="A36" s="61" t="s">
        <v>1880</v>
      </c>
      <c r="B36" s="62"/>
      <c r="C36" s="62"/>
      <c r="D36" s="62"/>
      <c r="E36" s="62"/>
      <c r="F36" s="62"/>
      <c r="G36" s="62"/>
    </row>
    <row r="37" ht="13.5" customHeight="1" spans="1:7">
      <c r="A37" s="61" t="s">
        <v>1882</v>
      </c>
      <c r="B37" s="62"/>
      <c r="C37" s="62"/>
      <c r="D37" s="62"/>
      <c r="E37" s="62"/>
      <c r="F37" s="62"/>
      <c r="G37" s="62"/>
    </row>
    <row r="38" ht="21.95" customHeight="1" spans="1:7">
      <c r="A38" s="61" t="s">
        <v>1883</v>
      </c>
      <c r="B38" s="62"/>
      <c r="C38" s="63"/>
      <c r="D38" s="62"/>
      <c r="E38" s="62"/>
      <c r="F38" s="62"/>
      <c r="G38" s="62"/>
    </row>
    <row r="39" ht="13.5" customHeight="1" spans="1:7">
      <c r="A39" s="61" t="s">
        <v>1884</v>
      </c>
      <c r="B39" s="62"/>
      <c r="C39" s="62"/>
      <c r="D39" s="62"/>
      <c r="E39" s="62"/>
      <c r="F39" s="62"/>
      <c r="G39" s="62"/>
    </row>
    <row r="40" ht="13.5" customHeight="1" spans="1:7">
      <c r="A40" s="61" t="s">
        <v>1885</v>
      </c>
      <c r="B40" s="62"/>
      <c r="C40" s="62"/>
      <c r="D40" s="62"/>
      <c r="E40" s="62"/>
      <c r="F40" s="62"/>
      <c r="G40" s="62"/>
    </row>
    <row r="41" ht="13.5" customHeight="1" spans="1:7">
      <c r="A41" s="61" t="s">
        <v>1886</v>
      </c>
      <c r="B41" s="62"/>
      <c r="C41" s="62"/>
      <c r="D41" s="62"/>
      <c r="E41" s="62"/>
      <c r="F41" s="62"/>
      <c r="G41" s="62"/>
    </row>
    <row r="42" ht="13.5" customHeight="1" spans="1:7">
      <c r="A42" s="61" t="s">
        <v>1881</v>
      </c>
      <c r="B42" s="62"/>
      <c r="C42" s="62"/>
      <c r="D42" s="62"/>
      <c r="E42" s="62"/>
      <c r="F42" s="62"/>
      <c r="G42" s="62"/>
    </row>
    <row r="43" ht="13.5" customHeight="1" spans="1:7">
      <c r="A43" s="61" t="s">
        <v>1887</v>
      </c>
      <c r="B43" s="62"/>
      <c r="C43" s="62"/>
      <c r="D43" s="62"/>
      <c r="E43" s="62"/>
      <c r="F43" s="62"/>
      <c r="G43" s="62"/>
    </row>
    <row r="44" ht="13.5" customHeight="1" spans="1:7">
      <c r="A44" s="61" t="s">
        <v>1888</v>
      </c>
      <c r="B44" s="62"/>
      <c r="C44" s="62"/>
      <c r="D44" s="62"/>
      <c r="E44" s="62"/>
      <c r="F44" s="62"/>
      <c r="G44" s="62"/>
    </row>
    <row r="45" ht="13.5" customHeight="1" spans="1:7">
      <c r="A45" s="61" t="s">
        <v>1889</v>
      </c>
      <c r="B45" s="62"/>
      <c r="C45" s="62"/>
      <c r="D45" s="62"/>
      <c r="E45" s="62"/>
      <c r="F45" s="62"/>
      <c r="G45" s="62"/>
    </row>
    <row r="46" ht="13.5" customHeight="1" spans="1:7">
      <c r="A46" s="61" t="s">
        <v>1890</v>
      </c>
      <c r="B46" s="62"/>
      <c r="C46" s="62"/>
      <c r="D46" s="62"/>
      <c r="E46" s="62"/>
      <c r="F46" s="62"/>
      <c r="G46" s="62"/>
    </row>
    <row r="47" ht="13.5" customHeight="1" spans="1:7">
      <c r="A47" s="62" t="s">
        <v>1891</v>
      </c>
      <c r="B47" s="62"/>
      <c r="C47" s="62"/>
      <c r="D47" s="62"/>
      <c r="E47" s="62"/>
      <c r="F47" s="62"/>
      <c r="G47" s="62"/>
    </row>
    <row r="48" ht="13.5" customHeight="1" spans="1:7">
      <c r="A48" s="61" t="s">
        <v>1892</v>
      </c>
      <c r="B48" s="62"/>
      <c r="C48" s="62"/>
      <c r="D48" s="62"/>
      <c r="E48" s="62"/>
      <c r="F48" s="62"/>
      <c r="G48" s="62"/>
    </row>
    <row r="49" ht="13.5" customHeight="1" spans="1:7">
      <c r="A49" s="61" t="s">
        <v>1893</v>
      </c>
      <c r="B49" s="62"/>
      <c r="C49" s="62"/>
      <c r="D49" s="62"/>
      <c r="E49" s="62"/>
      <c r="F49" s="62"/>
      <c r="G49" s="62"/>
    </row>
    <row r="50" ht="13.5" customHeight="1" spans="1:7">
      <c r="A50" s="61" t="s">
        <v>1894</v>
      </c>
      <c r="B50" s="62"/>
      <c r="C50" s="62"/>
      <c r="D50" s="62"/>
      <c r="E50" s="62"/>
      <c r="F50" s="62"/>
      <c r="G50" s="62"/>
    </row>
    <row r="51" ht="13.5" customHeight="1" spans="1:7">
      <c r="A51" s="61" t="s">
        <v>1895</v>
      </c>
      <c r="B51" s="62"/>
      <c r="C51" s="62"/>
      <c r="D51" s="62"/>
      <c r="E51" s="62"/>
      <c r="F51" s="62"/>
      <c r="G51" s="62"/>
    </row>
    <row r="52" ht="13.5" customHeight="1" spans="1:7">
      <c r="A52" s="61" t="s">
        <v>1896</v>
      </c>
      <c r="B52" s="62"/>
      <c r="C52" s="62"/>
      <c r="D52" s="62"/>
      <c r="E52" s="62"/>
      <c r="F52" s="62"/>
      <c r="G52" s="62"/>
    </row>
    <row r="53" ht="13.5" customHeight="1" spans="1:7">
      <c r="A53" s="61" t="s">
        <v>1897</v>
      </c>
      <c r="B53" s="62"/>
      <c r="C53" s="62"/>
      <c r="D53" s="62"/>
      <c r="E53" s="62"/>
      <c r="F53" s="62"/>
      <c r="G53" s="62"/>
    </row>
    <row r="54" spans="1:7">
      <c r="A54" s="64" t="s">
        <v>2010</v>
      </c>
      <c r="B54" s="64"/>
      <c r="C54" s="64"/>
      <c r="D54" s="64"/>
      <c r="E54" s="64"/>
      <c r="F54" s="64"/>
      <c r="G54" s="64"/>
    </row>
    <row r="55" spans="1:7">
      <c r="A55" s="50" t="s">
        <v>2011</v>
      </c>
      <c r="B55" s="50"/>
      <c r="C55" s="50"/>
      <c r="D55" s="50"/>
      <c r="E55" s="50"/>
      <c r="F55" s="50"/>
      <c r="G55" s="50"/>
    </row>
    <row r="56" ht="22.5" spans="1:1">
      <c r="A56" s="51" t="s">
        <v>1308</v>
      </c>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scale="97"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8" sqref="A8"/>
    </sheetView>
  </sheetViews>
  <sheetFormatPr defaultColWidth="10" defaultRowHeight="14.25" outlineLevelCol="2"/>
  <cols>
    <col min="1" max="1" width="54.75" style="41" customWidth="1"/>
    <col min="2" max="3" width="21.125" style="41" customWidth="1"/>
    <col min="4" max="16384" width="10" style="41"/>
  </cols>
  <sheetData>
    <row r="1" s="56" customFormat="1" ht="26.25" customHeight="1" spans="1:1">
      <c r="A1" s="52" t="s">
        <v>2012</v>
      </c>
    </row>
    <row r="2" s="40" customFormat="1" ht="28.7" customHeight="1" spans="1:3">
      <c r="A2" s="43" t="s">
        <v>2013</v>
      </c>
      <c r="B2" s="43"/>
      <c r="C2" s="43"/>
    </row>
    <row r="3" customHeight="1" spans="1:3">
      <c r="A3" s="50"/>
      <c r="B3" s="50"/>
      <c r="C3" s="44" t="s">
        <v>1993</v>
      </c>
    </row>
    <row r="4" ht="46.5" customHeight="1" spans="1:3">
      <c r="A4" s="45" t="s">
        <v>2014</v>
      </c>
      <c r="B4" s="45" t="s">
        <v>64</v>
      </c>
      <c r="C4" s="45" t="s">
        <v>5</v>
      </c>
    </row>
    <row r="5" ht="56.25" customHeight="1" spans="1:3">
      <c r="A5" s="53" t="s">
        <v>2015</v>
      </c>
      <c r="B5" s="54"/>
      <c r="C5" s="54"/>
    </row>
    <row r="6" ht="56.25" customHeight="1" spans="1:3">
      <c r="A6" s="53" t="s">
        <v>2016</v>
      </c>
      <c r="B6" s="54"/>
      <c r="C6" s="54"/>
    </row>
    <row r="7" ht="56.25" customHeight="1" spans="1:3">
      <c r="A7" s="53" t="s">
        <v>2017</v>
      </c>
      <c r="B7" s="55"/>
      <c r="C7" s="54"/>
    </row>
    <row r="8" ht="56.25" customHeight="1" spans="1:3">
      <c r="A8" s="53" t="s">
        <v>2018</v>
      </c>
      <c r="B8" s="54"/>
      <c r="C8" s="54"/>
    </row>
    <row r="9" ht="56.25" customHeight="1" spans="1:3">
      <c r="A9" s="53" t="s">
        <v>2019</v>
      </c>
      <c r="B9" s="54"/>
      <c r="C9" s="54"/>
    </row>
    <row r="10" ht="56.25" customHeight="1" spans="1:3">
      <c r="A10" s="53" t="s">
        <v>2020</v>
      </c>
      <c r="B10" s="54"/>
      <c r="C10" s="54"/>
    </row>
    <row r="11" ht="56.25" customHeight="1" spans="1:3">
      <c r="A11" s="53" t="s">
        <v>2021</v>
      </c>
      <c r="B11" s="54"/>
      <c r="C11" s="54"/>
    </row>
    <row r="12" ht="56.25" customHeight="1" spans="1:3">
      <c r="A12" s="53" t="s">
        <v>2022</v>
      </c>
      <c r="B12" s="54"/>
      <c r="C12" s="54"/>
    </row>
    <row r="13" ht="56.25" customHeight="1" spans="1:3">
      <c r="A13" s="53" t="s">
        <v>2023</v>
      </c>
      <c r="B13" s="54"/>
      <c r="C13" s="54"/>
    </row>
    <row r="14" ht="38.25" customHeight="1" spans="1:3">
      <c r="A14" s="50" t="s">
        <v>2024</v>
      </c>
      <c r="B14" s="50"/>
      <c r="C14" s="50"/>
    </row>
    <row r="15" ht="21" customHeight="1" spans="1:1">
      <c r="A15" s="51" t="s">
        <v>1308</v>
      </c>
    </row>
  </sheetData>
  <mergeCells count="2">
    <mergeCell ref="A2:C2"/>
    <mergeCell ref="A14:C14"/>
  </mergeCells>
  <printOptions horizontalCentered="1"/>
  <pageMargins left="0.393055555555556" right="0.393055555555556" top="0.511805555555556" bottom="0.393055555555556" header="0" footer="0"/>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E7" sqref="E7"/>
    </sheetView>
  </sheetViews>
  <sheetFormatPr defaultColWidth="10" defaultRowHeight="14.25" outlineLevelCol="2"/>
  <cols>
    <col min="1" max="1" width="49" style="41" customWidth="1"/>
    <col min="2" max="3" width="23.25" style="41" customWidth="1"/>
    <col min="4" max="4" width="9.75" style="41" customWidth="1"/>
    <col min="5" max="16384" width="10" style="41"/>
  </cols>
  <sheetData>
    <row r="1" s="39" customFormat="1" ht="18" customHeight="1" spans="1:1">
      <c r="A1" s="52" t="s">
        <v>2025</v>
      </c>
    </row>
    <row r="2" s="40" customFormat="1" ht="48" customHeight="1" spans="1:3">
      <c r="A2" s="43" t="s">
        <v>2026</v>
      </c>
      <c r="B2" s="43"/>
      <c r="C2" s="43"/>
    </row>
    <row r="3" ht="33" customHeight="1" spans="1:3">
      <c r="A3" s="50"/>
      <c r="B3" s="50"/>
      <c r="C3" s="44" t="s">
        <v>1993</v>
      </c>
    </row>
    <row r="4" ht="66.75" customHeight="1" spans="1:3">
      <c r="A4" s="45" t="s">
        <v>2014</v>
      </c>
      <c r="B4" s="45" t="s">
        <v>64</v>
      </c>
      <c r="C4" s="45" t="s">
        <v>5</v>
      </c>
    </row>
    <row r="5" ht="58.5" customHeight="1" spans="1:3">
      <c r="A5" s="53" t="s">
        <v>2027</v>
      </c>
      <c r="B5" s="54"/>
      <c r="C5" s="54"/>
    </row>
    <row r="6" ht="58.5" customHeight="1" spans="1:3">
      <c r="A6" s="53" t="s">
        <v>2028</v>
      </c>
      <c r="B6" s="55"/>
      <c r="C6" s="54"/>
    </row>
    <row r="7" ht="58.5" customHeight="1" spans="1:3">
      <c r="A7" s="53" t="s">
        <v>2029</v>
      </c>
      <c r="B7" s="54"/>
      <c r="C7" s="54"/>
    </row>
    <row r="8" ht="58.5" customHeight="1" spans="1:3">
      <c r="A8" s="53" t="s">
        <v>2030</v>
      </c>
      <c r="B8" s="54"/>
      <c r="C8" s="54"/>
    </row>
    <row r="9" ht="58.5" customHeight="1" spans="1:3">
      <c r="A9" s="53" t="s">
        <v>2031</v>
      </c>
      <c r="B9" s="54"/>
      <c r="C9" s="54"/>
    </row>
    <row r="10" ht="58.5" customHeight="1" spans="1:3">
      <c r="A10" s="53" t="s">
        <v>2032</v>
      </c>
      <c r="B10" s="54"/>
      <c r="C10" s="54"/>
    </row>
    <row r="11" ht="58.5" customHeight="1" spans="1:3">
      <c r="A11" s="53" t="s">
        <v>2033</v>
      </c>
      <c r="B11" s="54"/>
      <c r="C11" s="54"/>
    </row>
    <row r="12" ht="33" customHeight="1" spans="1:3">
      <c r="A12" s="50" t="s">
        <v>2034</v>
      </c>
      <c r="B12" s="50"/>
      <c r="C12" s="50"/>
    </row>
    <row r="13" ht="21" customHeight="1" spans="1:1">
      <c r="A13" s="51" t="s">
        <v>1308</v>
      </c>
    </row>
  </sheetData>
  <mergeCells count="2">
    <mergeCell ref="A2:C2"/>
    <mergeCell ref="A12:C12"/>
  </mergeCells>
  <printOptions horizontalCentered="1"/>
  <pageMargins left="0.393055555555556" right="0.393055555555556" top="0.511805555555556" bottom="0.393055555555556" header="0" footer="0"/>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5" activePane="bottomLeft" state="frozen"/>
      <selection/>
      <selection pane="bottomLeft" activeCell="A5" sqref="A5"/>
    </sheetView>
  </sheetViews>
  <sheetFormatPr defaultColWidth="10" defaultRowHeight="14.25" outlineLevelCol="3"/>
  <cols>
    <col min="1" max="1" width="33.375" style="41" customWidth="1"/>
    <col min="2" max="2" width="16.75" style="41" customWidth="1"/>
    <col min="3" max="4" width="21" style="41" customWidth="1"/>
    <col min="5" max="5" width="9.75" style="41" customWidth="1"/>
    <col min="6" max="16384" width="10" style="41"/>
  </cols>
  <sheetData>
    <row r="1" s="39" customFormat="1" ht="24" customHeight="1" spans="1:1">
      <c r="A1" s="42" t="s">
        <v>2035</v>
      </c>
    </row>
    <row r="2" s="40" customFormat="1" ht="28.7" customHeight="1" spans="1:4">
      <c r="A2" s="43" t="s">
        <v>2036</v>
      </c>
      <c r="B2" s="43"/>
      <c r="C2" s="43"/>
      <c r="D2" s="43"/>
    </row>
    <row r="3" customHeight="1" spans="4:4">
      <c r="D3" s="44" t="s">
        <v>1993</v>
      </c>
    </row>
    <row r="4" ht="28.5" customHeight="1" spans="1:4">
      <c r="A4" s="45" t="s">
        <v>2014</v>
      </c>
      <c r="B4" s="45" t="s">
        <v>2037</v>
      </c>
      <c r="C4" s="45" t="s">
        <v>2038</v>
      </c>
      <c r="D4" s="45" t="s">
        <v>2039</v>
      </c>
    </row>
    <row r="5" ht="28.5" customHeight="1" spans="1:4">
      <c r="A5" s="46" t="s">
        <v>2040</v>
      </c>
      <c r="B5" s="47" t="s">
        <v>2041</v>
      </c>
      <c r="C5" s="47"/>
      <c r="D5" s="48"/>
    </row>
    <row r="6" ht="28.5" customHeight="1" spans="1:4">
      <c r="A6" s="46" t="s">
        <v>2042</v>
      </c>
      <c r="B6" s="47" t="s">
        <v>2001</v>
      </c>
      <c r="C6" s="47"/>
      <c r="D6" s="48"/>
    </row>
    <row r="7" ht="28.5" customHeight="1" spans="1:4">
      <c r="A7" s="46" t="s">
        <v>2043</v>
      </c>
      <c r="B7" s="47" t="s">
        <v>2002</v>
      </c>
      <c r="C7" s="47"/>
      <c r="D7" s="48"/>
    </row>
    <row r="8" ht="28.5" customHeight="1" spans="1:4">
      <c r="A8" s="46" t="s">
        <v>2044</v>
      </c>
      <c r="B8" s="47" t="s">
        <v>2045</v>
      </c>
      <c r="C8" s="49"/>
      <c r="D8" s="48"/>
    </row>
    <row r="9" ht="28.5" customHeight="1" spans="1:4">
      <c r="A9" s="46" t="s">
        <v>2043</v>
      </c>
      <c r="B9" s="47" t="s">
        <v>2004</v>
      </c>
      <c r="C9" s="47"/>
      <c r="D9" s="48"/>
    </row>
    <row r="10" ht="28.5" customHeight="1" spans="1:4">
      <c r="A10" s="46" t="s">
        <v>2046</v>
      </c>
      <c r="B10" s="47" t="s">
        <v>2047</v>
      </c>
      <c r="C10" s="47"/>
      <c r="D10" s="48"/>
    </row>
    <row r="11" ht="28.5" customHeight="1" spans="1:4">
      <c r="A11" s="46" t="s">
        <v>2042</v>
      </c>
      <c r="B11" s="47" t="s">
        <v>2048</v>
      </c>
      <c r="C11" s="47"/>
      <c r="D11" s="48"/>
    </row>
    <row r="12" ht="28.5" customHeight="1" spans="1:4">
      <c r="A12" s="46" t="s">
        <v>2044</v>
      </c>
      <c r="B12" s="47" t="s">
        <v>2049</v>
      </c>
      <c r="C12" s="47"/>
      <c r="D12" s="48"/>
    </row>
    <row r="13" ht="28.5" customHeight="1" spans="1:4">
      <c r="A13" s="46" t="s">
        <v>2050</v>
      </c>
      <c r="B13" s="47" t="s">
        <v>2051</v>
      </c>
      <c r="C13" s="47"/>
      <c r="D13" s="48"/>
    </row>
    <row r="14" ht="28.5" customHeight="1" spans="1:4">
      <c r="A14" s="46" t="s">
        <v>2042</v>
      </c>
      <c r="B14" s="47" t="s">
        <v>2052</v>
      </c>
      <c r="C14" s="47"/>
      <c r="D14" s="48"/>
    </row>
    <row r="15" ht="28.5" customHeight="1" spans="1:4">
      <c r="A15" s="46" t="s">
        <v>2044</v>
      </c>
      <c r="B15" s="47" t="s">
        <v>2053</v>
      </c>
      <c r="C15" s="47"/>
      <c r="D15" s="48"/>
    </row>
    <row r="16" ht="28.5" customHeight="1" spans="1:4">
      <c r="A16" s="46" t="s">
        <v>2054</v>
      </c>
      <c r="B16" s="47" t="s">
        <v>2055</v>
      </c>
      <c r="C16" s="47"/>
      <c r="D16" s="48"/>
    </row>
    <row r="17" ht="28.5" customHeight="1" spans="1:4">
      <c r="A17" s="46" t="s">
        <v>2042</v>
      </c>
      <c r="B17" s="47" t="s">
        <v>2056</v>
      </c>
      <c r="C17" s="47"/>
      <c r="D17" s="48"/>
    </row>
    <row r="18" ht="28.5" customHeight="1" spans="1:4">
      <c r="A18" s="46" t="s">
        <v>2057</v>
      </c>
      <c r="B18" s="47"/>
      <c r="C18" s="47"/>
      <c r="D18" s="48"/>
    </row>
    <row r="19" ht="28.5" customHeight="1" spans="1:4">
      <c r="A19" s="46" t="s">
        <v>2058</v>
      </c>
      <c r="B19" s="47" t="s">
        <v>2059</v>
      </c>
      <c r="C19" s="47"/>
      <c r="D19" s="48"/>
    </row>
    <row r="20" ht="28.5" customHeight="1" spans="1:4">
      <c r="A20" s="46" t="s">
        <v>2044</v>
      </c>
      <c r="B20" s="47" t="s">
        <v>2060</v>
      </c>
      <c r="C20" s="47"/>
      <c r="D20" s="48"/>
    </row>
    <row r="21" ht="28.5" customHeight="1" spans="1:4">
      <c r="A21" s="46" t="s">
        <v>2057</v>
      </c>
      <c r="B21" s="47"/>
      <c r="C21" s="47"/>
      <c r="D21" s="48"/>
    </row>
    <row r="22" ht="28.5" customHeight="1" spans="1:4">
      <c r="A22" s="46" t="s">
        <v>2061</v>
      </c>
      <c r="B22" s="47" t="s">
        <v>2062</v>
      </c>
      <c r="C22" s="47"/>
      <c r="D22" s="48"/>
    </row>
    <row r="23" ht="28.5" customHeight="1" spans="1:4">
      <c r="A23" s="46" t="s">
        <v>2063</v>
      </c>
      <c r="B23" s="47" t="s">
        <v>2064</v>
      </c>
      <c r="C23" s="47"/>
      <c r="D23" s="48"/>
    </row>
    <row r="24" ht="28.5" customHeight="1" spans="1:4">
      <c r="A24" s="46" t="s">
        <v>2042</v>
      </c>
      <c r="B24" s="47" t="s">
        <v>2065</v>
      </c>
      <c r="C24" s="47"/>
      <c r="D24" s="48"/>
    </row>
    <row r="25" ht="28.5" customHeight="1" spans="1:4">
      <c r="A25" s="46" t="s">
        <v>2044</v>
      </c>
      <c r="B25" s="47" t="s">
        <v>2066</v>
      </c>
      <c r="C25" s="47"/>
      <c r="D25" s="48"/>
    </row>
    <row r="26" ht="43.5" customHeight="1" spans="1:4">
      <c r="A26" s="50" t="s">
        <v>2067</v>
      </c>
      <c r="B26" s="50"/>
      <c r="C26" s="50"/>
      <c r="D26" s="50"/>
    </row>
    <row r="27" ht="23.1" customHeight="1" spans="1:1">
      <c r="A27" s="51" t="s">
        <v>1308</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4" sqref="B4"/>
    </sheetView>
  </sheetViews>
  <sheetFormatPr defaultColWidth="10" defaultRowHeight="14.25" outlineLevelCol="4"/>
  <cols>
    <col min="1" max="1" width="35" style="28" customWidth="1"/>
    <col min="2" max="5" width="15.125" style="28" customWidth="1"/>
    <col min="6" max="6" width="9.75" style="28" customWidth="1"/>
    <col min="7" max="16384" width="10" style="28"/>
  </cols>
  <sheetData>
    <row r="1" s="26" customFormat="1" ht="21" customHeight="1" spans="1:4">
      <c r="A1" s="29" t="s">
        <v>2068</v>
      </c>
      <c r="B1" s="30"/>
      <c r="C1" s="30"/>
      <c r="D1" s="30"/>
    </row>
    <row r="2" s="27" customFormat="1" ht="28.7" customHeight="1" spans="1:5">
      <c r="A2" s="31" t="s">
        <v>2069</v>
      </c>
      <c r="B2" s="31"/>
      <c r="C2" s="31"/>
      <c r="D2" s="31"/>
      <c r="E2" s="31"/>
    </row>
    <row r="3" customHeight="1" spans="1:5">
      <c r="A3" s="32" t="s">
        <v>1993</v>
      </c>
      <c r="B3" s="32"/>
      <c r="C3" s="32"/>
      <c r="D3" s="32"/>
      <c r="E3" s="32"/>
    </row>
    <row r="4" ht="57.75" customHeight="1" spans="1:5">
      <c r="A4" s="33" t="s">
        <v>1944</v>
      </c>
      <c r="B4" s="33" t="s">
        <v>2037</v>
      </c>
      <c r="C4" s="33" t="s">
        <v>2038</v>
      </c>
      <c r="D4" s="33" t="s">
        <v>2039</v>
      </c>
      <c r="E4" s="33" t="s">
        <v>2070</v>
      </c>
    </row>
    <row r="5" ht="57.75" customHeight="1" spans="1:5">
      <c r="A5" s="34" t="s">
        <v>2071</v>
      </c>
      <c r="B5" s="35" t="s">
        <v>2000</v>
      </c>
      <c r="C5" s="34"/>
      <c r="D5" s="34"/>
      <c r="E5" s="35"/>
    </row>
    <row r="6" ht="57.75" customHeight="1" spans="1:5">
      <c r="A6" s="34" t="s">
        <v>2072</v>
      </c>
      <c r="B6" s="35" t="s">
        <v>2001</v>
      </c>
      <c r="C6" s="36"/>
      <c r="D6" s="34"/>
      <c r="E6" s="35"/>
    </row>
    <row r="7" ht="57.75" customHeight="1" spans="1:5">
      <c r="A7" s="34" t="s">
        <v>2073</v>
      </c>
      <c r="B7" s="35" t="s">
        <v>2002</v>
      </c>
      <c r="C7" s="34"/>
      <c r="D7" s="34"/>
      <c r="E7" s="35"/>
    </row>
    <row r="8" ht="57.75" customHeight="1" spans="1:5">
      <c r="A8" s="34" t="s">
        <v>2074</v>
      </c>
      <c r="B8" s="35" t="s">
        <v>2003</v>
      </c>
      <c r="C8" s="34"/>
      <c r="D8" s="34"/>
      <c r="E8" s="35"/>
    </row>
    <row r="9" ht="57.75" customHeight="1" spans="1:5">
      <c r="A9" s="34" t="s">
        <v>2072</v>
      </c>
      <c r="B9" s="35" t="s">
        <v>2004</v>
      </c>
      <c r="C9" s="34"/>
      <c r="D9" s="34"/>
      <c r="E9" s="35"/>
    </row>
    <row r="10" ht="57.75" customHeight="1" spans="1:5">
      <c r="A10" s="34" t="s">
        <v>2073</v>
      </c>
      <c r="B10" s="35" t="s">
        <v>2005</v>
      </c>
      <c r="C10" s="34"/>
      <c r="D10" s="34"/>
      <c r="E10" s="35"/>
    </row>
    <row r="11" ht="41.45" customHeight="1" spans="1:5">
      <c r="A11" s="37" t="s">
        <v>2075</v>
      </c>
      <c r="B11" s="37"/>
      <c r="C11" s="37"/>
      <c r="D11" s="37"/>
      <c r="E11" s="37"/>
    </row>
    <row r="12" ht="22.5" spans="1:1">
      <c r="A12" s="38" t="s">
        <v>1308</v>
      </c>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A2" sqref="A2:D35"/>
    </sheetView>
  </sheetViews>
  <sheetFormatPr defaultColWidth="9" defaultRowHeight="14.25" outlineLevelCol="3"/>
  <cols>
    <col min="1" max="3" width="20.625" style="171" customWidth="1"/>
    <col min="4" max="4" width="24.875" style="171" customWidth="1"/>
    <col min="5" max="5" width="28.875" style="171" customWidth="1"/>
    <col min="6" max="16384" width="9" style="171"/>
  </cols>
  <sheetData>
    <row r="1" ht="76.5" customHeight="1" spans="1:4">
      <c r="A1" s="172" t="s">
        <v>143</v>
      </c>
      <c r="B1" s="172"/>
      <c r="C1" s="172"/>
      <c r="D1" s="172"/>
    </row>
    <row r="2" ht="13.5" customHeight="1" spans="1:4">
      <c r="A2" s="279" t="s">
        <v>144</v>
      </c>
      <c r="B2" s="280"/>
      <c r="C2" s="280"/>
      <c r="D2" s="280"/>
    </row>
    <row r="3" ht="13.5" customHeight="1" spans="1:4">
      <c r="A3" s="280"/>
      <c r="B3" s="280"/>
      <c r="C3" s="280"/>
      <c r="D3" s="280"/>
    </row>
    <row r="4" ht="13.5" customHeight="1" spans="1:4">
      <c r="A4" s="280"/>
      <c r="B4" s="280"/>
      <c r="C4" s="280"/>
      <c r="D4" s="280"/>
    </row>
    <row r="5" ht="13.5" customHeight="1" spans="1:4">
      <c r="A5" s="280"/>
      <c r="B5" s="280"/>
      <c r="C5" s="280"/>
      <c r="D5" s="280"/>
    </row>
    <row r="6" ht="13.5" customHeight="1" spans="1:4">
      <c r="A6" s="280"/>
      <c r="B6" s="280"/>
      <c r="C6" s="280"/>
      <c r="D6" s="280"/>
    </row>
    <row r="7" ht="13.5" customHeight="1" spans="1:4">
      <c r="A7" s="280"/>
      <c r="B7" s="280"/>
      <c r="C7" s="280"/>
      <c r="D7" s="280"/>
    </row>
    <row r="8" ht="13.5" customHeight="1" spans="1:4">
      <c r="A8" s="280"/>
      <c r="B8" s="280"/>
      <c r="C8" s="280"/>
      <c r="D8" s="280"/>
    </row>
    <row r="9" ht="13.5" customHeight="1" spans="1:4">
      <c r="A9" s="280"/>
      <c r="B9" s="280"/>
      <c r="C9" s="280"/>
      <c r="D9" s="280"/>
    </row>
    <row r="10" ht="13.5" customHeight="1" spans="1:4">
      <c r="A10" s="280"/>
      <c r="B10" s="280"/>
      <c r="C10" s="280"/>
      <c r="D10" s="280"/>
    </row>
    <row r="11" ht="13.5" customHeight="1" spans="1:4">
      <c r="A11" s="280"/>
      <c r="B11" s="280"/>
      <c r="C11" s="280"/>
      <c r="D11" s="280"/>
    </row>
    <row r="12" ht="13.5" customHeight="1" spans="1:4">
      <c r="A12" s="280"/>
      <c r="B12" s="280"/>
      <c r="C12" s="280"/>
      <c r="D12" s="280"/>
    </row>
    <row r="13" ht="13.5" customHeight="1" spans="1:4">
      <c r="A13" s="280"/>
      <c r="B13" s="280"/>
      <c r="C13" s="280"/>
      <c r="D13" s="280"/>
    </row>
    <row r="14" ht="13.5" customHeight="1" spans="1:4">
      <c r="A14" s="280"/>
      <c r="B14" s="280"/>
      <c r="C14" s="280"/>
      <c r="D14" s="280"/>
    </row>
    <row r="15" ht="13.5" customHeight="1" spans="1:4">
      <c r="A15" s="280"/>
      <c r="B15" s="280"/>
      <c r="C15" s="280"/>
      <c r="D15" s="280"/>
    </row>
    <row r="16" ht="13.5" customHeight="1" spans="1:4">
      <c r="A16" s="280"/>
      <c r="B16" s="280"/>
      <c r="C16" s="280"/>
      <c r="D16" s="280"/>
    </row>
    <row r="17" ht="13.5" customHeight="1" spans="1:4">
      <c r="A17" s="280"/>
      <c r="B17" s="280"/>
      <c r="C17" s="280"/>
      <c r="D17" s="280"/>
    </row>
    <row r="18" ht="13.5" customHeight="1" spans="1:4">
      <c r="A18" s="280"/>
      <c r="B18" s="280"/>
      <c r="C18" s="280"/>
      <c r="D18" s="280"/>
    </row>
    <row r="19" ht="13.5" customHeight="1" spans="1:4">
      <c r="A19" s="280"/>
      <c r="B19" s="280"/>
      <c r="C19" s="280"/>
      <c r="D19" s="280"/>
    </row>
    <row r="20" ht="13.5" customHeight="1" spans="1:4">
      <c r="A20" s="280"/>
      <c r="B20" s="280"/>
      <c r="C20" s="280"/>
      <c r="D20" s="280"/>
    </row>
    <row r="21" ht="13.5" customHeight="1" spans="1:4">
      <c r="A21" s="280"/>
      <c r="B21" s="280"/>
      <c r="C21" s="280"/>
      <c r="D21" s="280"/>
    </row>
    <row r="22" ht="13.5" customHeight="1" spans="1:4">
      <c r="A22" s="280"/>
      <c r="B22" s="280"/>
      <c r="C22" s="280"/>
      <c r="D22" s="280"/>
    </row>
    <row r="23" ht="13.5" customHeight="1" spans="1:4">
      <c r="A23" s="280"/>
      <c r="B23" s="280"/>
      <c r="C23" s="280"/>
      <c r="D23" s="280"/>
    </row>
    <row r="24" ht="13.5" customHeight="1" spans="1:4">
      <c r="A24" s="280"/>
      <c r="B24" s="280"/>
      <c r="C24" s="280"/>
      <c r="D24" s="280"/>
    </row>
    <row r="25" ht="13.5" customHeight="1" spans="1:4">
      <c r="A25" s="280"/>
      <c r="B25" s="280"/>
      <c r="C25" s="280"/>
      <c r="D25" s="280"/>
    </row>
    <row r="26" ht="13.5" customHeight="1" spans="1:4">
      <c r="A26" s="280"/>
      <c r="B26" s="280"/>
      <c r="C26" s="280"/>
      <c r="D26" s="280"/>
    </row>
    <row r="27" ht="13.5" customHeight="1" spans="1:4">
      <c r="A27" s="280"/>
      <c r="B27" s="280"/>
      <c r="C27" s="280"/>
      <c r="D27" s="280"/>
    </row>
    <row r="28" ht="13.5" customHeight="1" spans="1:4">
      <c r="A28" s="280"/>
      <c r="B28" s="280"/>
      <c r="C28" s="280"/>
      <c r="D28" s="280"/>
    </row>
    <row r="29" ht="13.5" customHeight="1" spans="1:4">
      <c r="A29" s="280"/>
      <c r="B29" s="280"/>
      <c r="C29" s="280"/>
      <c r="D29" s="280"/>
    </row>
    <row r="30" ht="13.5" customHeight="1" spans="1:4">
      <c r="A30" s="280"/>
      <c r="B30" s="280"/>
      <c r="C30" s="280"/>
      <c r="D30" s="280"/>
    </row>
    <row r="31" ht="13.5" customHeight="1" spans="1:4">
      <c r="A31" s="280"/>
      <c r="B31" s="280"/>
      <c r="C31" s="280"/>
      <c r="D31" s="280"/>
    </row>
    <row r="32" ht="13.5" customHeight="1" spans="1:4">
      <c r="A32" s="280"/>
      <c r="B32" s="280"/>
      <c r="C32" s="280"/>
      <c r="D32" s="280"/>
    </row>
    <row r="33" ht="13.5" customHeight="1" spans="1:4">
      <c r="A33" s="280"/>
      <c r="B33" s="280"/>
      <c r="C33" s="280"/>
      <c r="D33" s="280"/>
    </row>
    <row r="34" ht="13.5" customHeight="1" spans="1:4">
      <c r="A34" s="280"/>
      <c r="B34" s="280"/>
      <c r="C34" s="280"/>
      <c r="D34" s="280"/>
    </row>
    <row r="35" ht="13.5" customHeight="1" spans="1:4">
      <c r="A35" s="280"/>
      <c r="B35" s="280"/>
      <c r="C35" s="280"/>
      <c r="D35" s="280"/>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E4" sqref="E4"/>
    </sheetView>
  </sheetViews>
  <sheetFormatPr defaultColWidth="10" defaultRowHeight="14.25" outlineLevelCol="5"/>
  <cols>
    <col min="1" max="1" width="5.875" style="14" customWidth="1"/>
    <col min="2" max="2" width="10.25" style="14" customWidth="1"/>
    <col min="3" max="3" width="35.875" style="14" customWidth="1"/>
    <col min="4" max="4" width="13.375" style="14" customWidth="1"/>
    <col min="5" max="5" width="16.75" style="14" customWidth="1"/>
    <col min="6" max="6" width="14.875" style="14" customWidth="1"/>
    <col min="7" max="7" width="9.75" style="14" customWidth="1"/>
    <col min="8" max="16384" width="10" style="14"/>
  </cols>
  <sheetData>
    <row r="1" s="12" customFormat="1" ht="19.5" customHeight="1" spans="1:2">
      <c r="A1" s="15" t="s">
        <v>2076</v>
      </c>
      <c r="B1" s="15"/>
    </row>
    <row r="2" s="13" customFormat="1" ht="28.7" customHeight="1" spans="1:6">
      <c r="A2" s="16" t="s">
        <v>2077</v>
      </c>
      <c r="B2" s="16"/>
      <c r="C2" s="16"/>
      <c r="D2" s="16"/>
      <c r="E2" s="16"/>
      <c r="F2" s="16"/>
    </row>
    <row r="3" customHeight="1" spans="1:6">
      <c r="A3" s="17" t="s">
        <v>1993</v>
      </c>
      <c r="B3" s="17"/>
      <c r="C3" s="17"/>
      <c r="D3" s="17"/>
      <c r="E3" s="17"/>
      <c r="F3" s="17"/>
    </row>
    <row r="4" ht="62.25" customHeight="1" spans="1:6">
      <c r="A4" s="18" t="s">
        <v>2078</v>
      </c>
      <c r="B4" s="18" t="s">
        <v>2079</v>
      </c>
      <c r="C4" s="18" t="s">
        <v>2080</v>
      </c>
      <c r="D4" s="18" t="s">
        <v>2081</v>
      </c>
      <c r="E4" s="18" t="s">
        <v>2082</v>
      </c>
      <c r="F4" s="18" t="s">
        <v>2083</v>
      </c>
    </row>
    <row r="5" ht="62.25" customHeight="1" spans="1:6">
      <c r="A5" s="19">
        <v>1</v>
      </c>
      <c r="B5" s="18"/>
      <c r="C5" s="20" t="s">
        <v>2084</v>
      </c>
      <c r="D5" s="18"/>
      <c r="E5" s="19" t="s">
        <v>2085</v>
      </c>
      <c r="F5" s="18"/>
    </row>
    <row r="6" ht="62.25" customHeight="1" spans="1:6">
      <c r="A6" s="19">
        <v>2</v>
      </c>
      <c r="B6" s="18"/>
      <c r="C6" s="20" t="s">
        <v>2086</v>
      </c>
      <c r="D6" s="18"/>
      <c r="E6" s="19" t="s">
        <v>2087</v>
      </c>
      <c r="F6" s="18"/>
    </row>
    <row r="7" ht="62.25" customHeight="1" spans="1:6">
      <c r="A7" s="19">
        <v>3</v>
      </c>
      <c r="B7" s="21"/>
      <c r="C7" s="21"/>
      <c r="D7" s="22"/>
      <c r="E7" s="21"/>
      <c r="F7" s="25"/>
    </row>
    <row r="8" ht="33" customHeight="1" spans="1:6">
      <c r="A8" s="23" t="s">
        <v>2088</v>
      </c>
      <c r="B8" s="23"/>
      <c r="C8" s="23"/>
      <c r="D8" s="23"/>
      <c r="E8" s="23"/>
      <c r="F8" s="23"/>
    </row>
    <row r="9" ht="22.5" spans="3:3">
      <c r="C9" s="24" t="s">
        <v>1308</v>
      </c>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37" workbookViewId="0">
      <selection activeCell="B20" sqref="B20:E20"/>
    </sheetView>
  </sheetViews>
  <sheetFormatPr defaultColWidth="9" defaultRowHeight="14.25"/>
  <cols>
    <col min="1" max="1" width="19.5" customWidth="1"/>
    <col min="2" max="2" width="46.125" customWidth="1"/>
    <col min="3" max="3" width="13" customWidth="1"/>
    <col min="4" max="4" width="20.25" customWidth="1"/>
    <col min="5" max="5" width="11.5" customWidth="1"/>
    <col min="6" max="6" width="19.875" customWidth="1"/>
  </cols>
  <sheetData>
    <row r="1" ht="21" spans="1:11">
      <c r="A1" s="9" t="s">
        <v>2089</v>
      </c>
      <c r="B1" s="9"/>
      <c r="C1" s="9"/>
      <c r="D1" s="9"/>
      <c r="E1" s="9"/>
      <c r="F1" s="9"/>
      <c r="G1" s="9"/>
      <c r="H1" s="9"/>
      <c r="I1" s="9"/>
      <c r="J1" s="9"/>
      <c r="K1" s="9"/>
    </row>
    <row r="2" spans="1:11">
      <c r="A2" s="2" t="s">
        <v>2090</v>
      </c>
      <c r="B2" s="2"/>
      <c r="C2" s="2"/>
      <c r="D2" s="2"/>
      <c r="E2" s="2"/>
      <c r="F2" s="2"/>
      <c r="G2" s="2"/>
      <c r="H2" s="2"/>
      <c r="I2" s="2"/>
      <c r="J2" s="2"/>
      <c r="K2" s="8" t="s">
        <v>2</v>
      </c>
    </row>
    <row r="3" spans="1:11">
      <c r="A3" s="10" t="s">
        <v>2091</v>
      </c>
      <c r="B3" s="10"/>
      <c r="C3" s="10" t="s">
        <v>2092</v>
      </c>
      <c r="D3" s="10" t="s">
        <v>1672</v>
      </c>
      <c r="E3" s="10"/>
      <c r="F3" s="10"/>
      <c r="G3" s="10"/>
      <c r="H3" s="10" t="s">
        <v>1673</v>
      </c>
      <c r="I3" s="10"/>
      <c r="J3" s="10"/>
      <c r="K3" s="10"/>
    </row>
    <row r="4" spans="1:11">
      <c r="A4" s="10"/>
      <c r="B4" s="10"/>
      <c r="C4" s="10"/>
      <c r="D4" s="10" t="s">
        <v>1571</v>
      </c>
      <c r="E4" s="10" t="s">
        <v>2093</v>
      </c>
      <c r="F4" s="10" t="s">
        <v>2094</v>
      </c>
      <c r="G4" s="10" t="s">
        <v>2095</v>
      </c>
      <c r="H4" s="10" t="s">
        <v>1571</v>
      </c>
      <c r="I4" s="10" t="s">
        <v>2093</v>
      </c>
      <c r="J4" s="10" t="s">
        <v>2094</v>
      </c>
      <c r="K4" s="10" t="s">
        <v>2095</v>
      </c>
    </row>
    <row r="5" ht="45" customHeight="1" spans="1:11">
      <c r="A5" s="10"/>
      <c r="B5" s="10"/>
      <c r="C5" s="6">
        <v>3625.61</v>
      </c>
      <c r="D5" s="6">
        <v>1749.41</v>
      </c>
      <c r="E5" s="6">
        <v>1749.41</v>
      </c>
      <c r="F5" s="6"/>
      <c r="G5" s="6"/>
      <c r="H5" s="6">
        <v>1876.2</v>
      </c>
      <c r="I5" s="6">
        <v>1876.2</v>
      </c>
      <c r="J5" s="6"/>
      <c r="K5" s="6"/>
    </row>
    <row r="6" ht="84" customHeight="1" spans="1:11">
      <c r="A6" s="10" t="s">
        <v>2096</v>
      </c>
      <c r="B6" s="10" t="s">
        <v>2097</v>
      </c>
      <c r="C6" s="7" t="s">
        <v>2098</v>
      </c>
      <c r="D6" s="7"/>
      <c r="E6" s="7"/>
      <c r="F6" s="7"/>
      <c r="G6" s="7"/>
      <c r="H6" s="7"/>
      <c r="I6" s="7"/>
      <c r="J6" s="7"/>
      <c r="K6" s="7"/>
    </row>
    <row r="7" ht="26.1" customHeight="1" spans="1:11">
      <c r="A7" s="10"/>
      <c r="B7" s="10" t="s">
        <v>2099</v>
      </c>
      <c r="C7" s="10"/>
      <c r="D7" s="10"/>
      <c r="E7" s="10"/>
      <c r="F7" s="10"/>
      <c r="G7" s="10"/>
      <c r="H7" s="10"/>
      <c r="I7" s="10"/>
      <c r="J7" s="10"/>
      <c r="K7" s="10"/>
    </row>
    <row r="8" ht="29.1" customHeight="1" spans="1:11">
      <c r="A8" s="10"/>
      <c r="B8" s="10" t="s">
        <v>2100</v>
      </c>
      <c r="C8" s="10"/>
      <c r="D8" s="10"/>
      <c r="E8" s="10"/>
      <c r="F8" s="10" t="s">
        <v>2101</v>
      </c>
      <c r="G8" s="10"/>
      <c r="H8" s="10" t="s">
        <v>2102</v>
      </c>
      <c r="I8" s="10" t="s">
        <v>2103</v>
      </c>
      <c r="J8" s="10" t="s">
        <v>2104</v>
      </c>
      <c r="K8" s="10"/>
    </row>
    <row r="9" ht="27" customHeight="1" spans="1:11">
      <c r="A9" s="10"/>
      <c r="B9" s="7" t="s">
        <v>2105</v>
      </c>
      <c r="C9" s="7"/>
      <c r="D9" s="7"/>
      <c r="E9" s="7"/>
      <c r="F9" s="7" t="s">
        <v>2106</v>
      </c>
      <c r="G9" s="7"/>
      <c r="H9" s="7" t="s">
        <v>2107</v>
      </c>
      <c r="I9" s="7" t="s">
        <v>2108</v>
      </c>
      <c r="J9" s="7" t="s">
        <v>2109</v>
      </c>
      <c r="K9" s="7"/>
    </row>
    <row r="10" ht="24" customHeight="1" spans="1:11">
      <c r="A10" s="10"/>
      <c r="B10" s="7" t="s">
        <v>2110</v>
      </c>
      <c r="C10" s="7"/>
      <c r="D10" s="7"/>
      <c r="E10" s="7"/>
      <c r="F10" s="7" t="s">
        <v>2106</v>
      </c>
      <c r="G10" s="7"/>
      <c r="H10" s="7" t="s">
        <v>2107</v>
      </c>
      <c r="I10" s="7" t="s">
        <v>2108</v>
      </c>
      <c r="J10" s="7" t="s">
        <v>2109</v>
      </c>
      <c r="K10" s="7"/>
    </row>
    <row r="11" ht="30.95" customHeight="1" spans="1:11">
      <c r="A11" s="10"/>
      <c r="B11" s="7" t="s">
        <v>2111</v>
      </c>
      <c r="C11" s="7"/>
      <c r="D11" s="7"/>
      <c r="E11" s="7"/>
      <c r="F11" s="7" t="s">
        <v>2106</v>
      </c>
      <c r="G11" s="7"/>
      <c r="H11" s="7" t="s">
        <v>2112</v>
      </c>
      <c r="I11" s="7" t="s">
        <v>2108</v>
      </c>
      <c r="J11" s="7" t="s">
        <v>2109</v>
      </c>
      <c r="K11" s="7"/>
    </row>
    <row r="12" ht="26.1" customHeight="1" spans="1:11">
      <c r="A12" s="10"/>
      <c r="B12" s="7" t="s">
        <v>2113</v>
      </c>
      <c r="C12" s="7"/>
      <c r="D12" s="7"/>
      <c r="E12" s="7"/>
      <c r="F12" s="7" t="s">
        <v>2114</v>
      </c>
      <c r="G12" s="7"/>
      <c r="H12" s="7" t="s">
        <v>2115</v>
      </c>
      <c r="I12" s="7" t="s">
        <v>2108</v>
      </c>
      <c r="J12" s="7" t="s">
        <v>2116</v>
      </c>
      <c r="K12" s="7"/>
    </row>
    <row r="13" ht="26.1" customHeight="1" spans="1:11">
      <c r="A13" s="10"/>
      <c r="B13" s="7" t="s">
        <v>2117</v>
      </c>
      <c r="C13" s="7"/>
      <c r="D13" s="7"/>
      <c r="E13" s="7"/>
      <c r="F13" s="7" t="s">
        <v>2106</v>
      </c>
      <c r="G13" s="7"/>
      <c r="H13" s="7" t="s">
        <v>2118</v>
      </c>
      <c r="I13" s="7" t="s">
        <v>2108</v>
      </c>
      <c r="J13" s="7" t="s">
        <v>2118</v>
      </c>
      <c r="K13" s="7"/>
    </row>
    <row r="14" ht="30" customHeight="1" spans="1:11">
      <c r="A14" s="10"/>
      <c r="B14" s="7" t="s">
        <v>2119</v>
      </c>
      <c r="C14" s="7"/>
      <c r="D14" s="7"/>
      <c r="E14" s="7"/>
      <c r="F14" s="7" t="s">
        <v>2106</v>
      </c>
      <c r="G14" s="7"/>
      <c r="H14" s="7" t="s">
        <v>2120</v>
      </c>
      <c r="I14" s="7" t="s">
        <v>2108</v>
      </c>
      <c r="J14" s="7" t="s">
        <v>2116</v>
      </c>
      <c r="K14" s="7"/>
    </row>
    <row r="15" ht="30" customHeight="1" spans="1:11">
      <c r="A15" s="10"/>
      <c r="B15" s="7" t="s">
        <v>2121</v>
      </c>
      <c r="C15" s="7"/>
      <c r="D15" s="7"/>
      <c r="E15" s="7"/>
      <c r="F15" s="7" t="s">
        <v>2106</v>
      </c>
      <c r="G15" s="7"/>
      <c r="H15" s="7" t="s">
        <v>2122</v>
      </c>
      <c r="I15" s="7" t="s">
        <v>2123</v>
      </c>
      <c r="J15" s="7" t="s">
        <v>2109</v>
      </c>
      <c r="K15" s="7"/>
    </row>
    <row r="16" ht="30" customHeight="1" spans="1:11">
      <c r="A16" s="10"/>
      <c r="B16" s="7" t="s">
        <v>2124</v>
      </c>
      <c r="C16" s="7"/>
      <c r="D16" s="7"/>
      <c r="E16" s="7"/>
      <c r="F16" s="7" t="s">
        <v>2106</v>
      </c>
      <c r="G16" s="7"/>
      <c r="H16" s="7" t="s">
        <v>2125</v>
      </c>
      <c r="I16" s="7" t="s">
        <v>2108</v>
      </c>
      <c r="J16" s="7" t="s">
        <v>2109</v>
      </c>
      <c r="K16" s="7"/>
    </row>
    <row r="17" ht="33.95" customHeight="1" spans="1:11">
      <c r="A17" s="10"/>
      <c r="B17" s="7" t="s">
        <v>2126</v>
      </c>
      <c r="C17" s="7"/>
      <c r="D17" s="7"/>
      <c r="E17" s="7"/>
      <c r="F17" s="7" t="s">
        <v>2106</v>
      </c>
      <c r="G17" s="7"/>
      <c r="H17" s="7" t="s">
        <v>2115</v>
      </c>
      <c r="I17" s="7" t="s">
        <v>2127</v>
      </c>
      <c r="J17" s="7" t="s">
        <v>2109</v>
      </c>
      <c r="K17" s="7"/>
    </row>
    <row r="18" ht="29.1" customHeight="1" spans="1:11">
      <c r="A18" s="10"/>
      <c r="B18" s="7" t="s">
        <v>2128</v>
      </c>
      <c r="C18" s="7"/>
      <c r="D18" s="7"/>
      <c r="E18" s="7"/>
      <c r="F18" s="7" t="s">
        <v>2129</v>
      </c>
      <c r="G18" s="7"/>
      <c r="H18" s="7" t="s">
        <v>2115</v>
      </c>
      <c r="I18" s="7" t="s">
        <v>2130</v>
      </c>
      <c r="J18" s="7" t="s">
        <v>2109</v>
      </c>
      <c r="K18" s="7"/>
    </row>
    <row r="19" ht="27.95" customHeight="1" spans="1:11">
      <c r="A19" s="10"/>
      <c r="B19" s="7" t="s">
        <v>2131</v>
      </c>
      <c r="C19" s="7"/>
      <c r="D19" s="7"/>
      <c r="E19" s="7"/>
      <c r="F19" s="7" t="s">
        <v>2106</v>
      </c>
      <c r="G19" s="7"/>
      <c r="H19" s="7" t="s">
        <v>2122</v>
      </c>
      <c r="I19" s="7" t="s">
        <v>2108</v>
      </c>
      <c r="J19" s="7" t="s">
        <v>2109</v>
      </c>
      <c r="K19" s="7"/>
    </row>
    <row r="20" ht="29.1" customHeight="1" spans="1:11">
      <c r="A20" s="10"/>
      <c r="B20" s="7" t="s">
        <v>2132</v>
      </c>
      <c r="C20" s="7"/>
      <c r="D20" s="7"/>
      <c r="E20" s="7"/>
      <c r="F20" s="7" t="s">
        <v>2129</v>
      </c>
      <c r="G20" s="7"/>
      <c r="H20" s="7" t="s">
        <v>2107</v>
      </c>
      <c r="I20" s="7" t="s">
        <v>2108</v>
      </c>
      <c r="J20" s="7" t="s">
        <v>2109</v>
      </c>
      <c r="K20" s="7"/>
    </row>
    <row r="21" ht="27" customHeight="1" spans="1:11">
      <c r="A21" s="10"/>
      <c r="B21" s="7" t="s">
        <v>2133</v>
      </c>
      <c r="C21" s="7"/>
      <c r="D21" s="7"/>
      <c r="E21" s="7"/>
      <c r="F21" s="7" t="s">
        <v>2134</v>
      </c>
      <c r="G21" s="7"/>
      <c r="H21" s="7" t="s">
        <v>2135</v>
      </c>
      <c r="I21" s="7"/>
      <c r="J21" s="7" t="s">
        <v>2136</v>
      </c>
      <c r="K21" s="7"/>
    </row>
    <row r="22" ht="27" customHeight="1" spans="1:11">
      <c r="A22" s="10"/>
      <c r="B22" s="7" t="s">
        <v>2137</v>
      </c>
      <c r="C22" s="7"/>
      <c r="D22" s="7"/>
      <c r="E22" s="7"/>
      <c r="F22" s="7" t="s">
        <v>2134</v>
      </c>
      <c r="G22" s="7"/>
      <c r="H22" s="7" t="s">
        <v>2135</v>
      </c>
      <c r="I22" s="7"/>
      <c r="J22" s="7" t="s">
        <v>2136</v>
      </c>
      <c r="K22" s="7"/>
    </row>
    <row r="23" ht="24" customHeight="1" spans="1:11">
      <c r="A23" s="10"/>
      <c r="B23" s="7" t="s">
        <v>2138</v>
      </c>
      <c r="C23" s="7"/>
      <c r="D23" s="7"/>
      <c r="E23" s="7"/>
      <c r="F23" s="7" t="s">
        <v>2106</v>
      </c>
      <c r="G23" s="7"/>
      <c r="H23" s="7" t="s">
        <v>2125</v>
      </c>
      <c r="I23" s="7" t="s">
        <v>2108</v>
      </c>
      <c r="J23" s="7" t="s">
        <v>2139</v>
      </c>
      <c r="K23" s="7"/>
    </row>
    <row r="24" spans="1:11">
      <c r="A24" s="11" t="s">
        <v>2140</v>
      </c>
      <c r="B24" s="11" t="s">
        <v>2141</v>
      </c>
      <c r="C24" s="11"/>
      <c r="D24" s="11"/>
      <c r="E24" s="11"/>
      <c r="F24" s="11"/>
      <c r="G24" s="11"/>
      <c r="H24" s="11"/>
      <c r="I24" s="11"/>
      <c r="J24" s="11"/>
      <c r="K24" s="11"/>
    </row>
  </sheetData>
  <mergeCells count="58">
    <mergeCell ref="A1:K1"/>
    <mergeCell ref="A2:F2"/>
    <mergeCell ref="D3:G3"/>
    <mergeCell ref="H3:K3"/>
    <mergeCell ref="C6:K6"/>
    <mergeCell ref="B7:K7"/>
    <mergeCell ref="B8:E8"/>
    <mergeCell ref="F8:G8"/>
    <mergeCell ref="J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K24"/>
    <mergeCell ref="A6:A23"/>
    <mergeCell ref="C3:C4"/>
    <mergeCell ref="A3:B5"/>
  </mergeCells>
  <printOptions horizontalCentered="1"/>
  <pageMargins left="0.66875" right="0.511805555555556" top="0.432638888888889" bottom="0.354166666666667" header="0.236111111111111" footer="0.236111111111111"/>
  <pageSetup paperSize="9" scale="78"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71"/>
  <sheetViews>
    <sheetView tabSelected="1" zoomScale="130" zoomScaleNormal="130" topLeftCell="A25" workbookViewId="0">
      <selection activeCell="F27" sqref="F27"/>
    </sheetView>
  </sheetViews>
  <sheetFormatPr defaultColWidth="10" defaultRowHeight="14.25"/>
  <cols>
    <col min="1" max="1" width="9.75" style="1" customWidth="1"/>
    <col min="2" max="2" width="10.625" style="1" customWidth="1"/>
    <col min="3" max="3" width="8.375" style="1" customWidth="1"/>
    <col min="4" max="5" width="9.75" style="1" customWidth="1"/>
    <col min="6" max="6" width="7.125" style="1" customWidth="1"/>
    <col min="7" max="7" width="5.375" style="1" customWidth="1"/>
    <col min="8" max="8" width="6.875" style="1" customWidth="1"/>
    <col min="9" max="9" width="5.625" style="1" customWidth="1"/>
    <col min="10" max="10" width="6.5" style="1" customWidth="1"/>
    <col min="11" max="11" width="4.375" style="1" customWidth="1"/>
    <col min="12" max="12" width="6.5" style="1" customWidth="1"/>
    <col min="13" max="13" width="5.5" style="1" customWidth="1"/>
    <col min="14" max="14" width="6.625" style="1" customWidth="1"/>
    <col min="15" max="15" width="6" style="1" customWidth="1"/>
    <col min="16" max="16" width="7.125" style="1" customWidth="1"/>
    <col min="17" max="17" width="5.625" style="1" customWidth="1"/>
    <col min="18" max="18" width="7" style="1" customWidth="1"/>
    <col min="19" max="19" width="5.875" style="1" customWidth="1"/>
    <col min="20" max="20" width="7.25" style="1" customWidth="1"/>
    <col min="21" max="21" width="6.25" style="1" customWidth="1"/>
    <col min="22" max="22" width="7" style="1" customWidth="1"/>
    <col min="23" max="23" width="6.375" style="1" customWidth="1"/>
    <col min="24" max="24" width="7" style="1" customWidth="1"/>
    <col min="25" max="25" width="6.25" style="1" customWidth="1"/>
    <col min="26" max="26" width="7.125" style="1" customWidth="1"/>
    <col min="27" max="27" width="6.125" style="1" customWidth="1"/>
    <col min="28" max="28" width="7.375" style="1" customWidth="1"/>
    <col min="29" max="29" width="7.125" style="1" customWidth="1"/>
    <col min="30" max="31" width="9.75" style="1" customWidth="1"/>
    <col min="32" max="16384" width="10" style="1"/>
  </cols>
  <sheetData>
    <row r="1" ht="16.35" customHeight="1" spans="1:2">
      <c r="A1" s="2"/>
      <c r="B1" s="2"/>
    </row>
    <row r="2" ht="43.15" customHeight="1" spans="2:29">
      <c r="B2" s="3" t="s">
        <v>2142</v>
      </c>
      <c r="C2" s="3"/>
      <c r="D2" s="3"/>
      <c r="E2" s="3"/>
      <c r="F2" s="3"/>
      <c r="G2" s="3"/>
      <c r="H2" s="3"/>
      <c r="I2" s="3"/>
      <c r="J2" s="3"/>
      <c r="K2" s="3"/>
      <c r="L2" s="3"/>
      <c r="M2" s="3"/>
      <c r="N2" s="3"/>
      <c r="O2" s="3"/>
      <c r="P2" s="3"/>
      <c r="Q2" s="3"/>
      <c r="R2" s="3"/>
      <c r="S2" s="3"/>
      <c r="T2" s="3"/>
      <c r="U2" s="3"/>
      <c r="V2" s="3"/>
      <c r="W2" s="3"/>
      <c r="X2" s="3"/>
      <c r="Y2" s="3"/>
      <c r="Z2" s="3"/>
      <c r="AA2" s="3"/>
      <c r="AB2" s="3"/>
      <c r="AC2" s="3"/>
    </row>
    <row r="3" ht="16.35" customHeight="1" spans="1:29">
      <c r="A3" s="2" t="s">
        <v>2143</v>
      </c>
      <c r="B3" s="2"/>
      <c r="C3" s="2"/>
      <c r="D3" s="2"/>
      <c r="E3" s="2"/>
      <c r="F3" s="2"/>
      <c r="AB3" s="8" t="s">
        <v>2</v>
      </c>
      <c r="AC3" s="8"/>
    </row>
    <row r="4" ht="19.7" customHeight="1" spans="1:29">
      <c r="A4" s="4" t="s">
        <v>2144</v>
      </c>
      <c r="B4" s="4" t="s">
        <v>2079</v>
      </c>
      <c r="C4" s="4" t="s">
        <v>2145</v>
      </c>
      <c r="D4" s="4" t="s">
        <v>2146</v>
      </c>
      <c r="E4" s="4"/>
      <c r="F4" s="4" t="s">
        <v>2147</v>
      </c>
      <c r="G4" s="4"/>
      <c r="H4" s="4"/>
      <c r="I4" s="4"/>
      <c r="J4" s="4"/>
      <c r="K4" s="4"/>
      <c r="L4" s="4"/>
      <c r="M4" s="4"/>
      <c r="N4" s="4"/>
      <c r="O4" s="4"/>
      <c r="P4" s="4"/>
      <c r="Q4" s="4"/>
      <c r="R4" s="4"/>
      <c r="S4" s="4"/>
      <c r="T4" s="4"/>
      <c r="U4" s="4"/>
      <c r="V4" s="4"/>
      <c r="W4" s="4"/>
      <c r="X4" s="4"/>
      <c r="Y4" s="4"/>
      <c r="Z4" s="4"/>
      <c r="AA4" s="4"/>
      <c r="AB4" s="4"/>
      <c r="AC4" s="4"/>
    </row>
    <row r="5" ht="18" customHeight="1" spans="1:29">
      <c r="A5" s="4"/>
      <c r="B5" s="4"/>
      <c r="C5" s="4"/>
      <c r="D5" s="4"/>
      <c r="E5" s="4"/>
      <c r="F5" s="4" t="s">
        <v>2148</v>
      </c>
      <c r="G5" s="4"/>
      <c r="H5" s="4"/>
      <c r="I5" s="4"/>
      <c r="J5" s="4"/>
      <c r="K5" s="4"/>
      <c r="L5" s="4"/>
      <c r="M5" s="4"/>
      <c r="N5" s="4"/>
      <c r="O5" s="4"/>
      <c r="P5" s="4"/>
      <c r="Q5" s="4"/>
      <c r="R5" s="4"/>
      <c r="S5" s="4"/>
      <c r="T5" s="4" t="s">
        <v>2149</v>
      </c>
      <c r="U5" s="4"/>
      <c r="V5" s="4"/>
      <c r="W5" s="4"/>
      <c r="X5" s="4"/>
      <c r="Y5" s="4"/>
      <c r="Z5" s="4"/>
      <c r="AA5" s="4"/>
      <c r="AB5" s="4" t="s">
        <v>2150</v>
      </c>
      <c r="AC5" s="4"/>
    </row>
    <row r="6" ht="16.35" customHeight="1" spans="1:29">
      <c r="A6" s="4"/>
      <c r="B6" s="4"/>
      <c r="C6" s="4"/>
      <c r="D6" s="4"/>
      <c r="E6" s="4"/>
      <c r="F6" s="4" t="s">
        <v>2151</v>
      </c>
      <c r="G6" s="4"/>
      <c r="H6" s="4" t="s">
        <v>2152</v>
      </c>
      <c r="I6" s="4"/>
      <c r="J6" s="4" t="s">
        <v>2153</v>
      </c>
      <c r="K6" s="4"/>
      <c r="L6" s="4" t="s">
        <v>2154</v>
      </c>
      <c r="M6" s="4"/>
      <c r="N6" s="4" t="s">
        <v>2155</v>
      </c>
      <c r="O6" s="4"/>
      <c r="P6" s="4" t="s">
        <v>2156</v>
      </c>
      <c r="Q6" s="4"/>
      <c r="R6" s="4" t="s">
        <v>2157</v>
      </c>
      <c r="S6" s="4"/>
      <c r="T6" s="4" t="s">
        <v>2151</v>
      </c>
      <c r="U6" s="4"/>
      <c r="V6" s="4" t="s">
        <v>2152</v>
      </c>
      <c r="W6" s="4"/>
      <c r="X6" s="4" t="s">
        <v>2153</v>
      </c>
      <c r="Y6" s="4"/>
      <c r="Z6" s="4" t="s">
        <v>2154</v>
      </c>
      <c r="AA6" s="4"/>
      <c r="AB6" s="4"/>
      <c r="AC6" s="4"/>
    </row>
    <row r="7" ht="50.85" customHeight="1" spans="1:29">
      <c r="A7" s="4"/>
      <c r="B7" s="4"/>
      <c r="C7" s="4"/>
      <c r="D7" s="4" t="s">
        <v>2158</v>
      </c>
      <c r="E7" s="4" t="s">
        <v>2159</v>
      </c>
      <c r="F7" s="4" t="s">
        <v>2160</v>
      </c>
      <c r="G7" s="4" t="s">
        <v>2161</v>
      </c>
      <c r="H7" s="4" t="s">
        <v>2160</v>
      </c>
      <c r="I7" s="4" t="s">
        <v>2161</v>
      </c>
      <c r="J7" s="4" t="s">
        <v>2160</v>
      </c>
      <c r="K7" s="4" t="s">
        <v>2161</v>
      </c>
      <c r="L7" s="4" t="s">
        <v>2160</v>
      </c>
      <c r="M7" s="4" t="s">
        <v>2161</v>
      </c>
      <c r="N7" s="4" t="s">
        <v>2160</v>
      </c>
      <c r="O7" s="4" t="s">
        <v>2161</v>
      </c>
      <c r="P7" s="4" t="s">
        <v>2160</v>
      </c>
      <c r="Q7" s="4" t="s">
        <v>2161</v>
      </c>
      <c r="R7" s="4" t="s">
        <v>2160</v>
      </c>
      <c r="S7" s="4" t="s">
        <v>2161</v>
      </c>
      <c r="T7" s="4" t="s">
        <v>2160</v>
      </c>
      <c r="U7" s="4" t="s">
        <v>2161</v>
      </c>
      <c r="V7" s="4" t="s">
        <v>2160</v>
      </c>
      <c r="W7" s="4" t="s">
        <v>2161</v>
      </c>
      <c r="X7" s="4" t="s">
        <v>2160</v>
      </c>
      <c r="Y7" s="4" t="s">
        <v>2161</v>
      </c>
      <c r="Z7" s="4" t="s">
        <v>2160</v>
      </c>
      <c r="AA7" s="4" t="s">
        <v>2161</v>
      </c>
      <c r="AB7" s="4" t="s">
        <v>2162</v>
      </c>
      <c r="AC7" s="4" t="s">
        <v>2163</v>
      </c>
    </row>
    <row r="8" ht="102.95" customHeight="1" spans="1:29">
      <c r="A8" s="5" t="s">
        <v>2164</v>
      </c>
      <c r="B8" s="5" t="s">
        <v>2165</v>
      </c>
      <c r="C8" s="6">
        <v>10.73</v>
      </c>
      <c r="D8" s="7"/>
      <c r="E8" s="7" t="s">
        <v>2166</v>
      </c>
      <c r="F8" s="5" t="s">
        <v>2167</v>
      </c>
      <c r="G8" s="5" t="s">
        <v>2168</v>
      </c>
      <c r="H8" s="5" t="s">
        <v>2169</v>
      </c>
      <c r="I8" s="5" t="s">
        <v>2170</v>
      </c>
      <c r="J8" s="5"/>
      <c r="K8" s="5"/>
      <c r="L8" s="5"/>
      <c r="M8" s="5"/>
      <c r="N8" s="5"/>
      <c r="O8" s="5"/>
      <c r="P8" s="5"/>
      <c r="Q8" s="5"/>
      <c r="R8" s="5"/>
      <c r="S8" s="5"/>
      <c r="T8" s="5" t="s">
        <v>2171</v>
      </c>
      <c r="U8" s="5" t="s">
        <v>2172</v>
      </c>
      <c r="V8" s="5"/>
      <c r="W8" s="5"/>
      <c r="X8" s="5"/>
      <c r="Y8" s="5"/>
      <c r="Z8" s="5"/>
      <c r="AA8" s="5"/>
      <c r="AB8" s="5" t="s">
        <v>2173</v>
      </c>
      <c r="AC8" s="5" t="s">
        <v>2174</v>
      </c>
    </row>
    <row r="9" ht="90" customHeight="1" spans="1:29">
      <c r="A9" s="5" t="s">
        <v>2164</v>
      </c>
      <c r="B9" s="5" t="s">
        <v>2175</v>
      </c>
      <c r="C9" s="6">
        <v>4.44</v>
      </c>
      <c r="D9" s="7"/>
      <c r="E9" s="7" t="s">
        <v>2176</v>
      </c>
      <c r="F9" s="5" t="s">
        <v>2177</v>
      </c>
      <c r="G9" s="5" t="s">
        <v>2178</v>
      </c>
      <c r="H9" s="5" t="s">
        <v>2179</v>
      </c>
      <c r="I9" s="5" t="s">
        <v>2180</v>
      </c>
      <c r="J9" s="5"/>
      <c r="K9" s="5"/>
      <c r="L9" s="5"/>
      <c r="M9" s="5"/>
      <c r="N9" s="5"/>
      <c r="O9" s="5"/>
      <c r="P9" s="5"/>
      <c r="Q9" s="5"/>
      <c r="R9" s="5"/>
      <c r="S9" s="5"/>
      <c r="T9" s="5" t="s">
        <v>2181</v>
      </c>
      <c r="U9" s="5"/>
      <c r="V9" s="5" t="s">
        <v>2182</v>
      </c>
      <c r="W9" s="5"/>
      <c r="X9" s="5"/>
      <c r="Y9" s="5"/>
      <c r="Z9" s="5"/>
      <c r="AA9" s="5"/>
      <c r="AB9" s="5" t="s">
        <v>2173</v>
      </c>
      <c r="AC9" s="5" t="s">
        <v>2174</v>
      </c>
    </row>
    <row r="10" ht="99.95" customHeight="1" spans="1:29">
      <c r="A10" s="5" t="s">
        <v>2164</v>
      </c>
      <c r="B10" s="5" t="s">
        <v>2183</v>
      </c>
      <c r="C10" s="6">
        <v>2</v>
      </c>
      <c r="D10" s="7"/>
      <c r="E10" s="7" t="s">
        <v>2184</v>
      </c>
      <c r="F10" s="5" t="s">
        <v>2185</v>
      </c>
      <c r="G10" s="5" t="s">
        <v>2170</v>
      </c>
      <c r="H10" s="5" t="s">
        <v>2186</v>
      </c>
      <c r="I10" s="5" t="s">
        <v>2187</v>
      </c>
      <c r="J10" s="5" t="s">
        <v>2188</v>
      </c>
      <c r="K10" s="5" t="s">
        <v>2170</v>
      </c>
      <c r="L10" s="5"/>
      <c r="M10" s="5"/>
      <c r="N10" s="5"/>
      <c r="O10" s="5"/>
      <c r="P10" s="5"/>
      <c r="Q10" s="5"/>
      <c r="R10" s="5"/>
      <c r="S10" s="5"/>
      <c r="T10" s="5" t="s">
        <v>2189</v>
      </c>
      <c r="U10" s="5"/>
      <c r="V10" s="5" t="s">
        <v>2190</v>
      </c>
      <c r="W10" s="5" t="s">
        <v>2172</v>
      </c>
      <c r="X10" s="5"/>
      <c r="Y10" s="5"/>
      <c r="Z10" s="5"/>
      <c r="AA10" s="5"/>
      <c r="AB10" s="5" t="s">
        <v>2191</v>
      </c>
      <c r="AC10" s="5" t="s">
        <v>2172</v>
      </c>
    </row>
    <row r="11" ht="126.95" customHeight="1" spans="1:29">
      <c r="A11" s="5" t="s">
        <v>2164</v>
      </c>
      <c r="B11" s="5" t="s">
        <v>2192</v>
      </c>
      <c r="C11" s="6">
        <v>1.3</v>
      </c>
      <c r="D11" s="7"/>
      <c r="E11" s="7" t="s">
        <v>2193</v>
      </c>
      <c r="F11" s="5" t="s">
        <v>2194</v>
      </c>
      <c r="G11" s="5" t="s">
        <v>2195</v>
      </c>
      <c r="H11" s="5" t="s">
        <v>2196</v>
      </c>
      <c r="I11" s="5" t="s">
        <v>2197</v>
      </c>
      <c r="J11" s="5" t="s">
        <v>2198</v>
      </c>
      <c r="K11" s="5" t="s">
        <v>2174</v>
      </c>
      <c r="L11" s="5"/>
      <c r="M11" s="5"/>
      <c r="N11" s="5"/>
      <c r="O11" s="5"/>
      <c r="P11" s="5"/>
      <c r="Q11" s="5"/>
      <c r="R11" s="5"/>
      <c r="S11" s="5"/>
      <c r="T11" s="5" t="s">
        <v>2199</v>
      </c>
      <c r="U11" s="5" t="s">
        <v>2174</v>
      </c>
      <c r="V11" s="5"/>
      <c r="W11" s="5"/>
      <c r="X11" s="5"/>
      <c r="Y11" s="5"/>
      <c r="Z11" s="5"/>
      <c r="AA11" s="5"/>
      <c r="AB11" s="5" t="s">
        <v>2173</v>
      </c>
      <c r="AC11" s="5" t="s">
        <v>2174</v>
      </c>
    </row>
    <row r="12" ht="99" customHeight="1" spans="1:29">
      <c r="A12" s="5" t="s">
        <v>2164</v>
      </c>
      <c r="B12" s="5" t="s">
        <v>2200</v>
      </c>
      <c r="C12" s="6">
        <v>0.15</v>
      </c>
      <c r="D12" s="7"/>
      <c r="E12" s="7" t="s">
        <v>2201</v>
      </c>
      <c r="F12" s="5" t="s">
        <v>2202</v>
      </c>
      <c r="G12" s="5" t="s">
        <v>2203</v>
      </c>
      <c r="H12" s="5" t="s">
        <v>2204</v>
      </c>
      <c r="I12" s="5" t="s">
        <v>2195</v>
      </c>
      <c r="J12" s="5"/>
      <c r="K12" s="5"/>
      <c r="L12" s="5"/>
      <c r="M12" s="5"/>
      <c r="N12" s="5"/>
      <c r="O12" s="5"/>
      <c r="P12" s="5"/>
      <c r="Q12" s="5"/>
      <c r="R12" s="5"/>
      <c r="S12" s="5"/>
      <c r="T12" s="5" t="s">
        <v>2205</v>
      </c>
      <c r="U12" s="5"/>
      <c r="V12" s="5" t="s">
        <v>2206</v>
      </c>
      <c r="W12" s="5" t="s">
        <v>2207</v>
      </c>
      <c r="X12" s="5"/>
      <c r="Y12" s="5"/>
      <c r="Z12" s="5"/>
      <c r="AA12" s="5"/>
      <c r="AB12" s="5" t="s">
        <v>2191</v>
      </c>
      <c r="AC12" s="5" t="s">
        <v>2172</v>
      </c>
    </row>
    <row r="13" ht="84" customHeight="1" spans="1:29">
      <c r="A13" s="5" t="s">
        <v>2164</v>
      </c>
      <c r="B13" s="5" t="s">
        <v>2208</v>
      </c>
      <c r="C13" s="6">
        <v>5</v>
      </c>
      <c r="D13" s="7"/>
      <c r="E13" s="7" t="s">
        <v>2209</v>
      </c>
      <c r="F13" s="5" t="s">
        <v>2210</v>
      </c>
      <c r="G13" s="5" t="s">
        <v>2211</v>
      </c>
      <c r="H13" s="5" t="s">
        <v>2212</v>
      </c>
      <c r="I13" s="5" t="s">
        <v>2213</v>
      </c>
      <c r="J13" s="5"/>
      <c r="K13" s="5"/>
      <c r="L13" s="5"/>
      <c r="M13" s="5"/>
      <c r="N13" s="5"/>
      <c r="O13" s="5"/>
      <c r="P13" s="5"/>
      <c r="Q13" s="5"/>
      <c r="R13" s="5"/>
      <c r="S13" s="5"/>
      <c r="T13" s="5" t="s">
        <v>2214</v>
      </c>
      <c r="U13" s="5" t="s">
        <v>2170</v>
      </c>
      <c r="V13" s="5" t="s">
        <v>2215</v>
      </c>
      <c r="W13" s="5" t="s">
        <v>2170</v>
      </c>
      <c r="X13" s="5"/>
      <c r="Y13" s="5"/>
      <c r="Z13" s="5"/>
      <c r="AA13" s="5"/>
      <c r="AB13" s="5" t="s">
        <v>2191</v>
      </c>
      <c r="AC13" s="5" t="s">
        <v>2172</v>
      </c>
    </row>
    <row r="14" ht="111.95" customHeight="1" spans="1:29">
      <c r="A14" s="5" t="s">
        <v>2164</v>
      </c>
      <c r="B14" s="5" t="s">
        <v>2216</v>
      </c>
      <c r="C14" s="6">
        <v>4.75</v>
      </c>
      <c r="D14" s="7"/>
      <c r="E14" s="7" t="s">
        <v>2217</v>
      </c>
      <c r="F14" s="5" t="s">
        <v>2218</v>
      </c>
      <c r="G14" s="5" t="s">
        <v>2219</v>
      </c>
      <c r="H14" s="5" t="s">
        <v>2212</v>
      </c>
      <c r="I14" s="5" t="s">
        <v>2170</v>
      </c>
      <c r="J14" s="5" t="s">
        <v>2220</v>
      </c>
      <c r="K14" s="5" t="s">
        <v>2221</v>
      </c>
      <c r="L14" s="5"/>
      <c r="M14" s="5"/>
      <c r="N14" s="5"/>
      <c r="O14" s="5"/>
      <c r="P14" s="5"/>
      <c r="Q14" s="5"/>
      <c r="R14" s="5"/>
      <c r="S14" s="5"/>
      <c r="T14" s="5" t="s">
        <v>2222</v>
      </c>
      <c r="U14" s="5"/>
      <c r="V14" s="5" t="s">
        <v>2223</v>
      </c>
      <c r="W14" s="5"/>
      <c r="X14" s="5"/>
      <c r="Y14" s="5"/>
      <c r="Z14" s="5"/>
      <c r="AA14" s="5"/>
      <c r="AB14" s="5" t="s">
        <v>2224</v>
      </c>
      <c r="AC14" s="5" t="s">
        <v>2174</v>
      </c>
    </row>
    <row r="15" ht="93.95" customHeight="1" spans="1:29">
      <c r="A15" s="5" t="s">
        <v>2164</v>
      </c>
      <c r="B15" s="5" t="s">
        <v>2225</v>
      </c>
      <c r="C15" s="6">
        <v>2</v>
      </c>
      <c r="D15" s="7"/>
      <c r="E15" s="7" t="s">
        <v>2226</v>
      </c>
      <c r="F15" s="5" t="s">
        <v>2227</v>
      </c>
      <c r="G15" s="5" t="s">
        <v>2228</v>
      </c>
      <c r="H15" s="5" t="s">
        <v>2185</v>
      </c>
      <c r="I15" s="5" t="s">
        <v>2170</v>
      </c>
      <c r="J15" s="5" t="s">
        <v>2188</v>
      </c>
      <c r="K15" s="5" t="s">
        <v>2170</v>
      </c>
      <c r="L15" s="5"/>
      <c r="M15" s="5"/>
      <c r="N15" s="5"/>
      <c r="O15" s="5"/>
      <c r="P15" s="5"/>
      <c r="Q15" s="5"/>
      <c r="R15" s="5"/>
      <c r="S15" s="5"/>
      <c r="T15" s="5" t="s">
        <v>2229</v>
      </c>
      <c r="U15" s="5" t="s">
        <v>2174</v>
      </c>
      <c r="V15" s="5" t="s">
        <v>2190</v>
      </c>
      <c r="W15" s="5" t="s">
        <v>2174</v>
      </c>
      <c r="X15" s="5"/>
      <c r="Y15" s="5"/>
      <c r="Z15" s="5"/>
      <c r="AA15" s="5"/>
      <c r="AB15" s="5" t="s">
        <v>2191</v>
      </c>
      <c r="AC15" s="5" t="s">
        <v>2174</v>
      </c>
    </row>
    <row r="16" ht="102" customHeight="1" spans="1:29">
      <c r="A16" s="5" t="s">
        <v>2164</v>
      </c>
      <c r="B16" s="5" t="s">
        <v>2230</v>
      </c>
      <c r="C16" s="6">
        <v>3.52</v>
      </c>
      <c r="D16" s="7"/>
      <c r="E16" s="7" t="s">
        <v>2231</v>
      </c>
      <c r="F16" s="5" t="s">
        <v>2232</v>
      </c>
      <c r="G16" s="5" t="s">
        <v>2233</v>
      </c>
      <c r="H16" s="5" t="s">
        <v>2234</v>
      </c>
      <c r="I16" s="5" t="s">
        <v>2235</v>
      </c>
      <c r="J16" s="5" t="s">
        <v>2236</v>
      </c>
      <c r="K16" s="5" t="s">
        <v>2170</v>
      </c>
      <c r="L16" s="5"/>
      <c r="M16" s="5"/>
      <c r="N16" s="5"/>
      <c r="O16" s="5"/>
      <c r="P16" s="5"/>
      <c r="Q16" s="5"/>
      <c r="R16" s="5"/>
      <c r="S16" s="5"/>
      <c r="T16" s="5" t="s">
        <v>2237</v>
      </c>
      <c r="U16" s="5" t="s">
        <v>2238</v>
      </c>
      <c r="V16" s="5"/>
      <c r="W16" s="5"/>
      <c r="X16" s="5"/>
      <c r="Y16" s="5"/>
      <c r="Z16" s="5"/>
      <c r="AA16" s="5"/>
      <c r="AB16" s="5" t="s">
        <v>2173</v>
      </c>
      <c r="AC16" s="5" t="s">
        <v>2174</v>
      </c>
    </row>
    <row r="17" ht="117.95" customHeight="1" spans="1:29">
      <c r="A17" s="5" t="s">
        <v>2164</v>
      </c>
      <c r="B17" s="5" t="s">
        <v>2239</v>
      </c>
      <c r="C17" s="6">
        <v>5.07</v>
      </c>
      <c r="D17" s="7"/>
      <c r="E17" s="7" t="s">
        <v>2240</v>
      </c>
      <c r="F17" s="5" t="s">
        <v>2241</v>
      </c>
      <c r="G17" s="5" t="s">
        <v>2242</v>
      </c>
      <c r="H17" s="5" t="s">
        <v>2243</v>
      </c>
      <c r="I17" s="5" t="s">
        <v>2244</v>
      </c>
      <c r="J17" s="5" t="s">
        <v>2245</v>
      </c>
      <c r="K17" s="5" t="s">
        <v>2228</v>
      </c>
      <c r="L17" s="5"/>
      <c r="M17" s="5"/>
      <c r="N17" s="5"/>
      <c r="O17" s="5"/>
      <c r="P17" s="5"/>
      <c r="Q17" s="5"/>
      <c r="R17" s="5"/>
      <c r="S17" s="5"/>
      <c r="T17" s="5" t="s">
        <v>2246</v>
      </c>
      <c r="U17" s="5"/>
      <c r="V17" s="5" t="s">
        <v>2247</v>
      </c>
      <c r="W17" s="5" t="s">
        <v>2174</v>
      </c>
      <c r="X17" s="5"/>
      <c r="Y17" s="5"/>
      <c r="Z17" s="5"/>
      <c r="AA17" s="5"/>
      <c r="AB17" s="5" t="s">
        <v>2173</v>
      </c>
      <c r="AC17" s="5" t="s">
        <v>2174</v>
      </c>
    </row>
    <row r="18" ht="72" customHeight="1" spans="1:29">
      <c r="A18" s="5" t="s">
        <v>2164</v>
      </c>
      <c r="B18" s="5" t="s">
        <v>2248</v>
      </c>
      <c r="C18" s="6">
        <v>4.1</v>
      </c>
      <c r="D18" s="7"/>
      <c r="E18" s="7" t="s">
        <v>2249</v>
      </c>
      <c r="F18" s="5" t="s">
        <v>2250</v>
      </c>
      <c r="G18" s="5" t="s">
        <v>2251</v>
      </c>
      <c r="H18" s="5" t="s">
        <v>2169</v>
      </c>
      <c r="I18" s="5" t="s">
        <v>2170</v>
      </c>
      <c r="J18" s="5"/>
      <c r="K18" s="5"/>
      <c r="L18" s="5"/>
      <c r="M18" s="5"/>
      <c r="N18" s="5"/>
      <c r="O18" s="5"/>
      <c r="P18" s="5"/>
      <c r="Q18" s="5"/>
      <c r="R18" s="5"/>
      <c r="S18" s="5"/>
      <c r="T18" s="5" t="s">
        <v>2252</v>
      </c>
      <c r="U18" s="5"/>
      <c r="V18" s="5" t="s">
        <v>2253</v>
      </c>
      <c r="W18" s="5"/>
      <c r="X18" s="5"/>
      <c r="Y18" s="5"/>
      <c r="Z18" s="5"/>
      <c r="AA18" s="5"/>
      <c r="AB18" s="5" t="s">
        <v>2254</v>
      </c>
      <c r="AC18" s="5" t="s">
        <v>2174</v>
      </c>
    </row>
    <row r="19" ht="119.1" customHeight="1" spans="1:29">
      <c r="A19" s="5" t="s">
        <v>2164</v>
      </c>
      <c r="B19" s="5" t="s">
        <v>2255</v>
      </c>
      <c r="C19" s="6">
        <v>5.46</v>
      </c>
      <c r="D19" s="7"/>
      <c r="E19" s="7" t="s">
        <v>2256</v>
      </c>
      <c r="F19" s="5" t="s">
        <v>2257</v>
      </c>
      <c r="G19" s="5" t="s">
        <v>2258</v>
      </c>
      <c r="H19" s="5" t="s">
        <v>2259</v>
      </c>
      <c r="I19" s="5" t="s">
        <v>2170</v>
      </c>
      <c r="J19" s="5"/>
      <c r="K19" s="5"/>
      <c r="L19" s="5"/>
      <c r="M19" s="5"/>
      <c r="N19" s="5"/>
      <c r="O19" s="5"/>
      <c r="P19" s="5"/>
      <c r="Q19" s="5"/>
      <c r="R19" s="5"/>
      <c r="S19" s="5"/>
      <c r="T19" s="5" t="s">
        <v>2260</v>
      </c>
      <c r="U19" s="5"/>
      <c r="V19" s="5" t="s">
        <v>2223</v>
      </c>
      <c r="W19" s="5"/>
      <c r="X19" s="5"/>
      <c r="Y19" s="5"/>
      <c r="Z19" s="5"/>
      <c r="AA19" s="5"/>
      <c r="AB19" s="5" t="s">
        <v>2173</v>
      </c>
      <c r="AC19" s="5" t="s">
        <v>2174</v>
      </c>
    </row>
    <row r="20" ht="63" customHeight="1" spans="1:29">
      <c r="A20" s="5" t="s">
        <v>2164</v>
      </c>
      <c r="B20" s="5" t="s">
        <v>2261</v>
      </c>
      <c r="C20" s="6">
        <v>8.36</v>
      </c>
      <c r="D20" s="7"/>
      <c r="E20" s="7" t="s">
        <v>2262</v>
      </c>
      <c r="F20" s="5" t="s">
        <v>2263</v>
      </c>
      <c r="G20" s="5" t="s">
        <v>2264</v>
      </c>
      <c r="H20" s="5" t="s">
        <v>2265</v>
      </c>
      <c r="I20" s="5" t="s">
        <v>2266</v>
      </c>
      <c r="J20" s="5"/>
      <c r="K20" s="5"/>
      <c r="L20" s="5"/>
      <c r="M20" s="5"/>
      <c r="N20" s="5"/>
      <c r="O20" s="5"/>
      <c r="P20" s="5"/>
      <c r="Q20" s="5"/>
      <c r="R20" s="5"/>
      <c r="S20" s="5"/>
      <c r="T20" s="5" t="s">
        <v>2267</v>
      </c>
      <c r="U20" s="5" t="s">
        <v>2268</v>
      </c>
      <c r="V20" s="5" t="s">
        <v>2269</v>
      </c>
      <c r="W20" s="5"/>
      <c r="X20" s="5"/>
      <c r="Y20" s="5"/>
      <c r="Z20" s="5"/>
      <c r="AA20" s="5"/>
      <c r="AB20" s="5" t="s">
        <v>2173</v>
      </c>
      <c r="AC20" s="5" t="s">
        <v>2174</v>
      </c>
    </row>
    <row r="21" ht="66.95" customHeight="1" spans="1:29">
      <c r="A21" s="5" t="s">
        <v>2164</v>
      </c>
      <c r="B21" s="5" t="s">
        <v>2270</v>
      </c>
      <c r="C21" s="6">
        <v>4</v>
      </c>
      <c r="D21" s="7"/>
      <c r="E21" s="7" t="s">
        <v>2271</v>
      </c>
      <c r="F21" s="5" t="s">
        <v>2272</v>
      </c>
      <c r="G21" s="5" t="s">
        <v>2273</v>
      </c>
      <c r="H21" s="5" t="s">
        <v>2274</v>
      </c>
      <c r="I21" s="5" t="s">
        <v>2275</v>
      </c>
      <c r="J21" s="5" t="s">
        <v>2212</v>
      </c>
      <c r="K21" s="5" t="s">
        <v>2170</v>
      </c>
      <c r="L21" s="5"/>
      <c r="M21" s="5"/>
      <c r="N21" s="5"/>
      <c r="O21" s="5"/>
      <c r="P21" s="5"/>
      <c r="Q21" s="5"/>
      <c r="R21" s="5"/>
      <c r="S21" s="5"/>
      <c r="T21" s="5" t="s">
        <v>2189</v>
      </c>
      <c r="U21" s="5"/>
      <c r="V21" s="5" t="s">
        <v>2276</v>
      </c>
      <c r="W21" s="5"/>
      <c r="X21" s="5"/>
      <c r="Y21" s="5"/>
      <c r="Z21" s="5"/>
      <c r="AA21" s="5"/>
      <c r="AB21" s="5" t="s">
        <v>2191</v>
      </c>
      <c r="AC21" s="5" t="s">
        <v>2172</v>
      </c>
    </row>
    <row r="22" ht="129.95" customHeight="1" spans="1:29">
      <c r="A22" s="5" t="s">
        <v>2164</v>
      </c>
      <c r="B22" s="5" t="s">
        <v>2277</v>
      </c>
      <c r="C22" s="6">
        <v>10.14</v>
      </c>
      <c r="D22" s="7"/>
      <c r="E22" s="7" t="s">
        <v>2278</v>
      </c>
      <c r="F22" s="5" t="s">
        <v>2279</v>
      </c>
      <c r="G22" s="5" t="s">
        <v>2280</v>
      </c>
      <c r="H22" s="5" t="s">
        <v>2212</v>
      </c>
      <c r="I22" s="5" t="s">
        <v>2170</v>
      </c>
      <c r="J22" s="5" t="s">
        <v>2281</v>
      </c>
      <c r="K22" s="5" t="s">
        <v>2170</v>
      </c>
      <c r="L22" s="5" t="s">
        <v>2282</v>
      </c>
      <c r="M22" s="5" t="s">
        <v>2170</v>
      </c>
      <c r="N22" s="5"/>
      <c r="O22" s="5"/>
      <c r="P22" s="5"/>
      <c r="Q22" s="5"/>
      <c r="R22" s="5"/>
      <c r="S22" s="5"/>
      <c r="T22" s="5" t="s">
        <v>2283</v>
      </c>
      <c r="U22" s="5"/>
      <c r="V22" s="5" t="s">
        <v>2223</v>
      </c>
      <c r="W22" s="5"/>
      <c r="X22" s="5"/>
      <c r="Y22" s="5"/>
      <c r="Z22" s="5"/>
      <c r="AA22" s="5"/>
      <c r="AB22" s="5" t="s">
        <v>2284</v>
      </c>
      <c r="AC22" s="5" t="s">
        <v>2174</v>
      </c>
    </row>
    <row r="23" ht="96" customHeight="1" spans="1:29">
      <c r="A23" s="5" t="s">
        <v>2164</v>
      </c>
      <c r="B23" s="5" t="s">
        <v>2285</v>
      </c>
      <c r="C23" s="6">
        <v>10</v>
      </c>
      <c r="D23" s="7"/>
      <c r="E23" s="7" t="s">
        <v>2286</v>
      </c>
      <c r="F23" s="5" t="s">
        <v>2286</v>
      </c>
      <c r="G23" s="5" t="s">
        <v>2203</v>
      </c>
      <c r="H23" s="5" t="s">
        <v>2287</v>
      </c>
      <c r="I23" s="5" t="s">
        <v>2170</v>
      </c>
      <c r="J23" s="5" t="s">
        <v>2288</v>
      </c>
      <c r="K23" s="5" t="s">
        <v>2238</v>
      </c>
      <c r="L23" s="5"/>
      <c r="M23" s="5"/>
      <c r="N23" s="5"/>
      <c r="O23" s="5"/>
      <c r="P23" s="5"/>
      <c r="Q23" s="5"/>
      <c r="R23" s="5"/>
      <c r="S23" s="5"/>
      <c r="T23" s="5" t="s">
        <v>2289</v>
      </c>
      <c r="U23" s="5"/>
      <c r="V23" s="5" t="s">
        <v>2206</v>
      </c>
      <c r="W23" s="5" t="s">
        <v>2290</v>
      </c>
      <c r="X23" s="5"/>
      <c r="Y23" s="5"/>
      <c r="Z23" s="5"/>
      <c r="AA23" s="5"/>
      <c r="AB23" s="5" t="s">
        <v>2291</v>
      </c>
      <c r="AC23" s="5" t="s">
        <v>2174</v>
      </c>
    </row>
    <row r="24" ht="92.1" customHeight="1" spans="1:29">
      <c r="A24" s="5" t="s">
        <v>2164</v>
      </c>
      <c r="B24" s="5" t="s">
        <v>2292</v>
      </c>
      <c r="C24" s="6">
        <v>122</v>
      </c>
      <c r="D24" s="7"/>
      <c r="E24" s="7" t="s">
        <v>2293</v>
      </c>
      <c r="F24" s="5" t="s">
        <v>2287</v>
      </c>
      <c r="G24" s="5" t="s">
        <v>2170</v>
      </c>
      <c r="H24" s="5" t="s">
        <v>2234</v>
      </c>
      <c r="I24" s="5" t="s">
        <v>2294</v>
      </c>
      <c r="J24" s="5" t="s">
        <v>2295</v>
      </c>
      <c r="K24" s="5" t="s">
        <v>2296</v>
      </c>
      <c r="L24" s="5"/>
      <c r="M24" s="5"/>
      <c r="N24" s="5"/>
      <c r="O24" s="5"/>
      <c r="P24" s="5"/>
      <c r="Q24" s="5"/>
      <c r="R24" s="5"/>
      <c r="S24" s="5"/>
      <c r="T24" s="5" t="s">
        <v>2297</v>
      </c>
      <c r="U24" s="5"/>
      <c r="V24" s="5" t="s">
        <v>2298</v>
      </c>
      <c r="W24" s="5" t="s">
        <v>2299</v>
      </c>
      <c r="X24" s="5"/>
      <c r="Y24" s="5"/>
      <c r="Z24" s="5"/>
      <c r="AA24" s="5"/>
      <c r="AB24" s="5" t="s">
        <v>2191</v>
      </c>
      <c r="AC24" s="5" t="s">
        <v>2174</v>
      </c>
    </row>
    <row r="25" ht="84" customHeight="1" spans="1:29">
      <c r="A25" s="5" t="s">
        <v>2164</v>
      </c>
      <c r="B25" s="5" t="s">
        <v>2300</v>
      </c>
      <c r="C25" s="6">
        <v>0.3</v>
      </c>
      <c r="D25" s="7"/>
      <c r="E25" s="7" t="s">
        <v>2301</v>
      </c>
      <c r="F25" s="5" t="s">
        <v>2302</v>
      </c>
      <c r="G25" s="5" t="s">
        <v>2303</v>
      </c>
      <c r="H25" s="5" t="s">
        <v>2304</v>
      </c>
      <c r="I25" s="5" t="s">
        <v>2305</v>
      </c>
      <c r="J25" s="5"/>
      <c r="K25" s="5"/>
      <c r="L25" s="5"/>
      <c r="M25" s="5"/>
      <c r="N25" s="5"/>
      <c r="O25" s="5"/>
      <c r="P25" s="5"/>
      <c r="Q25" s="5"/>
      <c r="R25" s="5"/>
      <c r="S25" s="5"/>
      <c r="T25" s="5" t="s">
        <v>2306</v>
      </c>
      <c r="U25" s="5" t="s">
        <v>2238</v>
      </c>
      <c r="V25" s="5" t="s">
        <v>2307</v>
      </c>
      <c r="W25" s="5" t="s">
        <v>2238</v>
      </c>
      <c r="X25" s="5"/>
      <c r="Y25" s="5"/>
      <c r="Z25" s="5"/>
      <c r="AA25" s="5"/>
      <c r="AB25" s="5" t="s">
        <v>2173</v>
      </c>
      <c r="AC25" s="5" t="s">
        <v>2174</v>
      </c>
    </row>
    <row r="26" ht="228.95" customHeight="1" spans="1:29">
      <c r="A26" s="5" t="s">
        <v>2164</v>
      </c>
      <c r="B26" s="5" t="s">
        <v>2308</v>
      </c>
      <c r="C26" s="6">
        <v>61.08</v>
      </c>
      <c r="D26" s="7"/>
      <c r="E26" s="7" t="s">
        <v>2309</v>
      </c>
      <c r="F26" s="5" t="s">
        <v>2310</v>
      </c>
      <c r="G26" s="5" t="s">
        <v>2170</v>
      </c>
      <c r="H26" s="5" t="s">
        <v>2311</v>
      </c>
      <c r="I26" s="5" t="s">
        <v>2170</v>
      </c>
      <c r="J26" s="5" t="s">
        <v>2212</v>
      </c>
      <c r="K26" s="5" t="s">
        <v>2170</v>
      </c>
      <c r="L26" s="5" t="s">
        <v>2312</v>
      </c>
      <c r="M26" s="5" t="s">
        <v>2313</v>
      </c>
      <c r="N26" s="5"/>
      <c r="O26" s="5"/>
      <c r="P26" s="5"/>
      <c r="Q26" s="5"/>
      <c r="R26" s="5"/>
      <c r="S26" s="5"/>
      <c r="T26" s="5" t="s">
        <v>2223</v>
      </c>
      <c r="U26" s="5"/>
      <c r="V26" s="5" t="s">
        <v>2314</v>
      </c>
      <c r="W26" s="5"/>
      <c r="X26" s="5"/>
      <c r="Y26" s="5"/>
      <c r="Z26" s="5"/>
      <c r="AA26" s="5"/>
      <c r="AB26" s="5" t="s">
        <v>2315</v>
      </c>
      <c r="AC26" s="5" t="s">
        <v>2174</v>
      </c>
    </row>
    <row r="27" ht="132" customHeight="1" spans="1:29">
      <c r="A27" s="5" t="s">
        <v>2164</v>
      </c>
      <c r="B27" s="5" t="s">
        <v>2316</v>
      </c>
      <c r="C27" s="6">
        <v>6</v>
      </c>
      <c r="D27" s="7"/>
      <c r="E27" s="7" t="s">
        <v>2317</v>
      </c>
      <c r="F27" s="5" t="s">
        <v>2318</v>
      </c>
      <c r="G27" s="5" t="s">
        <v>2319</v>
      </c>
      <c r="H27" s="5" t="s">
        <v>2310</v>
      </c>
      <c r="I27" s="5" t="s">
        <v>2170</v>
      </c>
      <c r="J27" s="5" t="s">
        <v>2320</v>
      </c>
      <c r="K27" s="5" t="s">
        <v>2170</v>
      </c>
      <c r="L27" s="5" t="s">
        <v>2212</v>
      </c>
      <c r="M27" s="5" t="s">
        <v>2170</v>
      </c>
      <c r="N27" s="5"/>
      <c r="O27" s="5"/>
      <c r="P27" s="5"/>
      <c r="Q27" s="5"/>
      <c r="R27" s="5"/>
      <c r="S27" s="5"/>
      <c r="T27" s="5" t="s">
        <v>2223</v>
      </c>
      <c r="U27" s="5"/>
      <c r="V27" s="5" t="s">
        <v>2314</v>
      </c>
      <c r="W27" s="5"/>
      <c r="X27" s="5"/>
      <c r="Y27" s="5"/>
      <c r="Z27" s="5"/>
      <c r="AA27" s="5"/>
      <c r="AB27" s="5" t="s">
        <v>2321</v>
      </c>
      <c r="AC27" s="5" t="s">
        <v>2174</v>
      </c>
    </row>
    <row r="28" ht="125.1" customHeight="1" spans="1:29">
      <c r="A28" s="5" t="s">
        <v>2164</v>
      </c>
      <c r="B28" s="5" t="s">
        <v>2322</v>
      </c>
      <c r="C28" s="6">
        <v>1</v>
      </c>
      <c r="D28" s="7"/>
      <c r="E28" s="7" t="s">
        <v>2323</v>
      </c>
      <c r="F28" s="5" t="s">
        <v>2324</v>
      </c>
      <c r="G28" s="5" t="s">
        <v>2258</v>
      </c>
      <c r="H28" s="5" t="s">
        <v>2325</v>
      </c>
      <c r="I28" s="5" t="s">
        <v>2170</v>
      </c>
      <c r="J28" s="5" t="s">
        <v>2326</v>
      </c>
      <c r="K28" s="5" t="s">
        <v>2238</v>
      </c>
      <c r="L28" s="5"/>
      <c r="M28" s="5"/>
      <c r="N28" s="5"/>
      <c r="O28" s="5"/>
      <c r="P28" s="5"/>
      <c r="Q28" s="5"/>
      <c r="R28" s="5"/>
      <c r="S28" s="5"/>
      <c r="T28" s="5" t="s">
        <v>2327</v>
      </c>
      <c r="U28" s="5" t="s">
        <v>2238</v>
      </c>
      <c r="V28" s="5"/>
      <c r="W28" s="5"/>
      <c r="X28" s="5"/>
      <c r="Y28" s="5"/>
      <c r="Z28" s="5"/>
      <c r="AA28" s="5"/>
      <c r="AB28" s="5" t="s">
        <v>2191</v>
      </c>
      <c r="AC28" s="5" t="s">
        <v>2172</v>
      </c>
    </row>
    <row r="29" ht="65.1" customHeight="1" spans="1:29">
      <c r="A29" s="5" t="s">
        <v>2164</v>
      </c>
      <c r="B29" s="5" t="s">
        <v>2328</v>
      </c>
      <c r="C29" s="6">
        <v>65</v>
      </c>
      <c r="D29" s="7"/>
      <c r="E29" s="7" t="s">
        <v>2329</v>
      </c>
      <c r="F29" s="5" t="s">
        <v>2330</v>
      </c>
      <c r="G29" s="5" t="s">
        <v>2331</v>
      </c>
      <c r="H29" s="5" t="s">
        <v>2332</v>
      </c>
      <c r="I29" s="5" t="s">
        <v>2333</v>
      </c>
      <c r="J29" s="5" t="s">
        <v>2334</v>
      </c>
      <c r="K29" s="5" t="s">
        <v>2335</v>
      </c>
      <c r="L29" s="5"/>
      <c r="M29" s="5"/>
      <c r="N29" s="5"/>
      <c r="O29" s="5"/>
      <c r="P29" s="5"/>
      <c r="Q29" s="5"/>
      <c r="R29" s="5"/>
      <c r="S29" s="5"/>
      <c r="T29" s="5" t="s">
        <v>2336</v>
      </c>
      <c r="U29" s="5" t="s">
        <v>2337</v>
      </c>
      <c r="V29" s="5"/>
      <c r="W29" s="5"/>
      <c r="X29" s="5"/>
      <c r="Y29" s="5"/>
      <c r="Z29" s="5"/>
      <c r="AA29" s="5"/>
      <c r="AB29" s="5" t="s">
        <v>2338</v>
      </c>
      <c r="AC29" s="5" t="s">
        <v>2174</v>
      </c>
    </row>
    <row r="30" ht="60.95" customHeight="1" spans="1:29">
      <c r="A30" s="5" t="s">
        <v>2164</v>
      </c>
      <c r="B30" s="5" t="s">
        <v>2339</v>
      </c>
      <c r="C30" s="6">
        <v>72</v>
      </c>
      <c r="D30" s="7"/>
      <c r="E30" s="7" t="s">
        <v>2340</v>
      </c>
      <c r="F30" s="5" t="s">
        <v>2341</v>
      </c>
      <c r="G30" s="5" t="s">
        <v>2342</v>
      </c>
      <c r="H30" s="5" t="s">
        <v>2343</v>
      </c>
      <c r="I30" s="5" t="s">
        <v>2344</v>
      </c>
      <c r="J30" s="5" t="s">
        <v>2330</v>
      </c>
      <c r="K30" s="5" t="s">
        <v>2331</v>
      </c>
      <c r="L30" s="5"/>
      <c r="M30" s="5"/>
      <c r="N30" s="5"/>
      <c r="O30" s="5"/>
      <c r="P30" s="5"/>
      <c r="Q30" s="5"/>
      <c r="R30" s="5"/>
      <c r="S30" s="5"/>
      <c r="T30" s="5" t="s">
        <v>2345</v>
      </c>
      <c r="U30" s="5" t="s">
        <v>2337</v>
      </c>
      <c r="V30" s="5"/>
      <c r="W30" s="5"/>
      <c r="X30" s="5"/>
      <c r="Y30" s="5"/>
      <c r="Z30" s="5"/>
      <c r="AA30" s="5"/>
      <c r="AB30" s="5" t="s">
        <v>2315</v>
      </c>
      <c r="AC30" s="5" t="s">
        <v>2174</v>
      </c>
    </row>
    <row r="31" ht="69.95" customHeight="1" spans="1:29">
      <c r="A31" s="5" t="s">
        <v>2164</v>
      </c>
      <c r="B31" s="5" t="s">
        <v>2346</v>
      </c>
      <c r="C31" s="6">
        <v>8</v>
      </c>
      <c r="D31" s="7"/>
      <c r="E31" s="7" t="s">
        <v>2347</v>
      </c>
      <c r="F31" s="5" t="s">
        <v>2348</v>
      </c>
      <c r="G31" s="5" t="s">
        <v>2349</v>
      </c>
      <c r="H31" s="5" t="s">
        <v>2350</v>
      </c>
      <c r="I31" s="5" t="s">
        <v>2273</v>
      </c>
      <c r="J31" s="5"/>
      <c r="K31" s="5"/>
      <c r="L31" s="5"/>
      <c r="M31" s="5"/>
      <c r="N31" s="5"/>
      <c r="O31" s="5"/>
      <c r="P31" s="5"/>
      <c r="Q31" s="5"/>
      <c r="R31" s="5"/>
      <c r="S31" s="5"/>
      <c r="T31" s="5" t="s">
        <v>2223</v>
      </c>
      <c r="U31" s="5"/>
      <c r="V31" s="5" t="s">
        <v>2351</v>
      </c>
      <c r="W31" s="5"/>
      <c r="X31" s="5"/>
      <c r="Y31" s="5"/>
      <c r="Z31" s="5"/>
      <c r="AA31" s="5"/>
      <c r="AB31" s="5" t="s">
        <v>2173</v>
      </c>
      <c r="AC31" s="5" t="s">
        <v>2174</v>
      </c>
    </row>
    <row r="32" ht="101.1" customHeight="1" spans="1:29">
      <c r="A32" s="5" t="s">
        <v>2164</v>
      </c>
      <c r="B32" s="5" t="s">
        <v>2352</v>
      </c>
      <c r="C32" s="6">
        <v>5.88</v>
      </c>
      <c r="D32" s="7"/>
      <c r="E32" s="7" t="s">
        <v>2353</v>
      </c>
      <c r="F32" s="5" t="s">
        <v>2354</v>
      </c>
      <c r="G32" s="5" t="s">
        <v>2244</v>
      </c>
      <c r="H32" s="5" t="s">
        <v>2355</v>
      </c>
      <c r="I32" s="5" t="s">
        <v>2187</v>
      </c>
      <c r="J32" s="5" t="s">
        <v>2287</v>
      </c>
      <c r="K32" s="5" t="s">
        <v>2170</v>
      </c>
      <c r="L32" s="5"/>
      <c r="M32" s="5"/>
      <c r="N32" s="5"/>
      <c r="O32" s="5"/>
      <c r="P32" s="5"/>
      <c r="Q32" s="5"/>
      <c r="R32" s="5"/>
      <c r="S32" s="5"/>
      <c r="T32" s="5" t="s">
        <v>2356</v>
      </c>
      <c r="U32" s="5"/>
      <c r="V32" s="5" t="s">
        <v>2357</v>
      </c>
      <c r="W32" s="5" t="s">
        <v>2238</v>
      </c>
      <c r="X32" s="5"/>
      <c r="Y32" s="5"/>
      <c r="Z32" s="5"/>
      <c r="AA32" s="5"/>
      <c r="AB32" s="5" t="s">
        <v>2173</v>
      </c>
      <c r="AC32" s="5" t="s">
        <v>2174</v>
      </c>
    </row>
    <row r="33" ht="51.95" customHeight="1" spans="1:29">
      <c r="A33" s="5" t="s">
        <v>2164</v>
      </c>
      <c r="B33" s="5" t="s">
        <v>2358</v>
      </c>
      <c r="C33" s="6">
        <v>52.95</v>
      </c>
      <c r="D33" s="7"/>
      <c r="E33" s="7" t="s">
        <v>2359</v>
      </c>
      <c r="F33" s="5" t="s">
        <v>2360</v>
      </c>
      <c r="G33" s="5" t="s">
        <v>2170</v>
      </c>
      <c r="H33" s="5" t="s">
        <v>2361</v>
      </c>
      <c r="I33" s="5" t="s">
        <v>2362</v>
      </c>
      <c r="J33" s="5" t="s">
        <v>2363</v>
      </c>
      <c r="K33" s="5" t="s">
        <v>2364</v>
      </c>
      <c r="L33" s="5"/>
      <c r="M33" s="5"/>
      <c r="N33" s="5"/>
      <c r="O33" s="5"/>
      <c r="P33" s="5"/>
      <c r="Q33" s="5"/>
      <c r="R33" s="5"/>
      <c r="S33" s="5"/>
      <c r="T33" s="5" t="s">
        <v>2365</v>
      </c>
      <c r="U33" s="5" t="s">
        <v>2135</v>
      </c>
      <c r="V33" s="5"/>
      <c r="W33" s="5"/>
      <c r="X33" s="5"/>
      <c r="Y33" s="5"/>
      <c r="Z33" s="5"/>
      <c r="AA33" s="5"/>
      <c r="AB33" s="5" t="s">
        <v>2191</v>
      </c>
      <c r="AC33" s="5" t="s">
        <v>2174</v>
      </c>
    </row>
    <row r="34" ht="48.95" customHeight="1" spans="1:29">
      <c r="A34" s="5" t="s">
        <v>2164</v>
      </c>
      <c r="B34" s="5" t="s">
        <v>2366</v>
      </c>
      <c r="C34" s="6">
        <v>150</v>
      </c>
      <c r="D34" s="7"/>
      <c r="E34" s="7" t="s">
        <v>2367</v>
      </c>
      <c r="F34" s="5" t="s">
        <v>2368</v>
      </c>
      <c r="G34" s="5" t="s">
        <v>2369</v>
      </c>
      <c r="H34" s="5" t="s">
        <v>2370</v>
      </c>
      <c r="I34" s="5" t="s">
        <v>2371</v>
      </c>
      <c r="J34" s="5" t="s">
        <v>2366</v>
      </c>
      <c r="K34" s="5" t="s">
        <v>2372</v>
      </c>
      <c r="L34" s="5"/>
      <c r="M34" s="5"/>
      <c r="N34" s="5"/>
      <c r="O34" s="5"/>
      <c r="P34" s="5"/>
      <c r="Q34" s="5"/>
      <c r="R34" s="5"/>
      <c r="S34" s="5"/>
      <c r="T34" s="5" t="s">
        <v>2373</v>
      </c>
      <c r="U34" s="5" t="s">
        <v>2374</v>
      </c>
      <c r="V34" s="5"/>
      <c r="W34" s="5"/>
      <c r="X34" s="5"/>
      <c r="Y34" s="5"/>
      <c r="Z34" s="5"/>
      <c r="AA34" s="5"/>
      <c r="AB34" s="5" t="s">
        <v>2191</v>
      </c>
      <c r="AC34" s="5" t="s">
        <v>2174</v>
      </c>
    </row>
    <row r="35" ht="54" customHeight="1" spans="1:29">
      <c r="A35" s="5" t="s">
        <v>2164</v>
      </c>
      <c r="B35" s="5" t="s">
        <v>2375</v>
      </c>
      <c r="C35" s="6">
        <v>159.12</v>
      </c>
      <c r="D35" s="7"/>
      <c r="E35" s="7" t="s">
        <v>2376</v>
      </c>
      <c r="F35" s="5" t="s">
        <v>2377</v>
      </c>
      <c r="G35" s="5" t="s">
        <v>2371</v>
      </c>
      <c r="H35" s="5" t="s">
        <v>2378</v>
      </c>
      <c r="I35" s="5" t="s">
        <v>2369</v>
      </c>
      <c r="J35" s="5" t="s">
        <v>2379</v>
      </c>
      <c r="K35" s="5" t="s">
        <v>2380</v>
      </c>
      <c r="L35" s="5"/>
      <c r="M35" s="5"/>
      <c r="N35" s="5"/>
      <c r="O35" s="5"/>
      <c r="P35" s="5"/>
      <c r="Q35" s="5"/>
      <c r="R35" s="5"/>
      <c r="S35" s="5"/>
      <c r="T35" s="5" t="s">
        <v>2381</v>
      </c>
      <c r="U35" s="5" t="s">
        <v>2174</v>
      </c>
      <c r="V35" s="5"/>
      <c r="W35" s="5"/>
      <c r="X35" s="5"/>
      <c r="Y35" s="5"/>
      <c r="Z35" s="5"/>
      <c r="AA35" s="5"/>
      <c r="AB35" s="5" t="s">
        <v>2191</v>
      </c>
      <c r="AC35" s="5" t="s">
        <v>2174</v>
      </c>
    </row>
    <row r="36" ht="63.95" customHeight="1" spans="1:29">
      <c r="A36" s="5" t="s">
        <v>2164</v>
      </c>
      <c r="B36" s="5" t="s">
        <v>2382</v>
      </c>
      <c r="C36" s="6">
        <v>13</v>
      </c>
      <c r="D36" s="7"/>
      <c r="E36" s="7" t="s">
        <v>2383</v>
      </c>
      <c r="F36" s="5" t="s">
        <v>2384</v>
      </c>
      <c r="G36" s="5" t="s">
        <v>2385</v>
      </c>
      <c r="H36" s="5" t="s">
        <v>2234</v>
      </c>
      <c r="I36" s="5" t="s">
        <v>2386</v>
      </c>
      <c r="J36" s="5" t="s">
        <v>2287</v>
      </c>
      <c r="K36" s="5" t="s">
        <v>2170</v>
      </c>
      <c r="L36" s="5"/>
      <c r="M36" s="5"/>
      <c r="N36" s="5"/>
      <c r="O36" s="5"/>
      <c r="P36" s="5"/>
      <c r="Q36" s="5"/>
      <c r="R36" s="5"/>
      <c r="S36" s="5"/>
      <c r="T36" s="5" t="s">
        <v>2387</v>
      </c>
      <c r="U36" s="5"/>
      <c r="V36" s="5" t="s">
        <v>2206</v>
      </c>
      <c r="W36" s="5" t="s">
        <v>2299</v>
      </c>
      <c r="X36" s="5"/>
      <c r="Y36" s="5"/>
      <c r="Z36" s="5"/>
      <c r="AA36" s="5"/>
      <c r="AB36" s="5" t="s">
        <v>2191</v>
      </c>
      <c r="AC36" s="5" t="s">
        <v>2174</v>
      </c>
    </row>
    <row r="37" ht="59.1" customHeight="1" spans="1:29">
      <c r="A37" s="5" t="s">
        <v>2164</v>
      </c>
      <c r="B37" s="5" t="s">
        <v>2388</v>
      </c>
      <c r="C37" s="6">
        <v>0.3</v>
      </c>
      <c r="D37" s="7"/>
      <c r="E37" s="7" t="s">
        <v>2389</v>
      </c>
      <c r="F37" s="5" t="s">
        <v>2390</v>
      </c>
      <c r="G37" s="5" t="s">
        <v>2251</v>
      </c>
      <c r="H37" s="5" t="s">
        <v>2391</v>
      </c>
      <c r="I37" s="5" t="s">
        <v>2187</v>
      </c>
      <c r="J37" s="5"/>
      <c r="K37" s="5"/>
      <c r="L37" s="5"/>
      <c r="M37" s="5"/>
      <c r="N37" s="5"/>
      <c r="O37" s="5"/>
      <c r="P37" s="5"/>
      <c r="Q37" s="5"/>
      <c r="R37" s="5"/>
      <c r="S37" s="5"/>
      <c r="T37" s="5" t="s">
        <v>2392</v>
      </c>
      <c r="U37" s="5"/>
      <c r="V37" s="5" t="s">
        <v>2206</v>
      </c>
      <c r="W37" s="5" t="s">
        <v>2299</v>
      </c>
      <c r="X37" s="5"/>
      <c r="Y37" s="5"/>
      <c r="Z37" s="5"/>
      <c r="AA37" s="5"/>
      <c r="AB37" s="5" t="s">
        <v>2191</v>
      </c>
      <c r="AC37" s="5" t="s">
        <v>2172</v>
      </c>
    </row>
    <row r="38" ht="63" customHeight="1" spans="1:29">
      <c r="A38" s="5" t="s">
        <v>2164</v>
      </c>
      <c r="B38" s="5" t="s">
        <v>2393</v>
      </c>
      <c r="C38" s="6">
        <v>1.97</v>
      </c>
      <c r="D38" s="7"/>
      <c r="E38" s="7" t="s">
        <v>2394</v>
      </c>
      <c r="F38" s="5" t="s">
        <v>2395</v>
      </c>
      <c r="G38" s="5" t="s">
        <v>2396</v>
      </c>
      <c r="H38" s="5" t="s">
        <v>2212</v>
      </c>
      <c r="I38" s="5" t="s">
        <v>2170</v>
      </c>
      <c r="J38" s="5" t="s">
        <v>2397</v>
      </c>
      <c r="K38" s="5" t="s">
        <v>2398</v>
      </c>
      <c r="L38" s="5"/>
      <c r="M38" s="5"/>
      <c r="N38" s="5"/>
      <c r="O38" s="5"/>
      <c r="P38" s="5"/>
      <c r="Q38" s="5"/>
      <c r="R38" s="5"/>
      <c r="S38" s="5"/>
      <c r="T38" s="5" t="s">
        <v>2399</v>
      </c>
      <c r="U38" s="5"/>
      <c r="V38" s="5" t="s">
        <v>2400</v>
      </c>
      <c r="W38" s="5"/>
      <c r="X38" s="5"/>
      <c r="Y38" s="5"/>
      <c r="Z38" s="5"/>
      <c r="AA38" s="5"/>
      <c r="AB38" s="5" t="s">
        <v>2191</v>
      </c>
      <c r="AC38" s="5" t="s">
        <v>2172</v>
      </c>
    </row>
    <row r="39" ht="96.95" customHeight="1" spans="1:29">
      <c r="A39" s="5" t="s">
        <v>2164</v>
      </c>
      <c r="B39" s="5" t="s">
        <v>2401</v>
      </c>
      <c r="C39" s="6">
        <v>0.04</v>
      </c>
      <c r="D39" s="7"/>
      <c r="E39" s="7" t="s">
        <v>2402</v>
      </c>
      <c r="F39" s="5" t="s">
        <v>2403</v>
      </c>
      <c r="G39" s="5" t="s">
        <v>2170</v>
      </c>
      <c r="H39" s="5" t="s">
        <v>2236</v>
      </c>
      <c r="I39" s="5" t="s">
        <v>2170</v>
      </c>
      <c r="J39" s="5" t="s">
        <v>2404</v>
      </c>
      <c r="K39" s="5" t="s">
        <v>2405</v>
      </c>
      <c r="L39" s="5"/>
      <c r="M39" s="5"/>
      <c r="N39" s="5"/>
      <c r="O39" s="5"/>
      <c r="P39" s="5"/>
      <c r="Q39" s="5"/>
      <c r="R39" s="5"/>
      <c r="S39" s="5"/>
      <c r="T39" s="5" t="s">
        <v>2406</v>
      </c>
      <c r="U39" s="5"/>
      <c r="V39" s="5" t="s">
        <v>2407</v>
      </c>
      <c r="W39" s="5"/>
      <c r="X39" s="5"/>
      <c r="Y39" s="5"/>
      <c r="Z39" s="5"/>
      <c r="AA39" s="5"/>
      <c r="AB39" s="5" t="s">
        <v>2408</v>
      </c>
      <c r="AC39" s="5" t="s">
        <v>2170</v>
      </c>
    </row>
    <row r="40" ht="75" customHeight="1" spans="1:29">
      <c r="A40" s="5" t="s">
        <v>2164</v>
      </c>
      <c r="B40" s="5" t="s">
        <v>2409</v>
      </c>
      <c r="C40" s="6">
        <v>0.55</v>
      </c>
      <c r="D40" s="7"/>
      <c r="E40" s="7" t="s">
        <v>2410</v>
      </c>
      <c r="F40" s="5" t="s">
        <v>2411</v>
      </c>
      <c r="G40" s="5" t="s">
        <v>2187</v>
      </c>
      <c r="H40" s="5" t="s">
        <v>2169</v>
      </c>
      <c r="I40" s="5" t="s">
        <v>2170</v>
      </c>
      <c r="J40" s="5" t="s">
        <v>2287</v>
      </c>
      <c r="K40" s="5" t="s">
        <v>2170</v>
      </c>
      <c r="L40" s="5"/>
      <c r="M40" s="5"/>
      <c r="N40" s="5"/>
      <c r="O40" s="5"/>
      <c r="P40" s="5"/>
      <c r="Q40" s="5"/>
      <c r="R40" s="5"/>
      <c r="S40" s="5"/>
      <c r="T40" s="5" t="s">
        <v>2412</v>
      </c>
      <c r="U40" s="5" t="s">
        <v>2174</v>
      </c>
      <c r="V40" s="5"/>
      <c r="W40" s="5"/>
      <c r="X40" s="5"/>
      <c r="Y40" s="5"/>
      <c r="Z40" s="5"/>
      <c r="AA40" s="5"/>
      <c r="AB40" s="5" t="s">
        <v>2191</v>
      </c>
      <c r="AC40" s="5" t="s">
        <v>2172</v>
      </c>
    </row>
    <row r="41" ht="84.95" customHeight="1" spans="1:29">
      <c r="A41" s="5" t="s">
        <v>2164</v>
      </c>
      <c r="B41" s="5" t="s">
        <v>2413</v>
      </c>
      <c r="C41" s="6">
        <v>8.99</v>
      </c>
      <c r="D41" s="7"/>
      <c r="E41" s="7" t="s">
        <v>2414</v>
      </c>
      <c r="F41" s="5" t="s">
        <v>2415</v>
      </c>
      <c r="G41" s="5" t="s">
        <v>2416</v>
      </c>
      <c r="H41" s="5" t="s">
        <v>2417</v>
      </c>
      <c r="I41" s="5" t="s">
        <v>2170</v>
      </c>
      <c r="J41" s="5" t="s">
        <v>2403</v>
      </c>
      <c r="K41" s="5" t="s">
        <v>2170</v>
      </c>
      <c r="L41" s="5"/>
      <c r="M41" s="5"/>
      <c r="N41" s="5"/>
      <c r="O41" s="5"/>
      <c r="P41" s="5"/>
      <c r="Q41" s="5"/>
      <c r="R41" s="5"/>
      <c r="S41" s="5"/>
      <c r="T41" s="5" t="s">
        <v>2418</v>
      </c>
      <c r="U41" s="5"/>
      <c r="V41" s="5" t="s">
        <v>2206</v>
      </c>
      <c r="W41" s="5" t="s">
        <v>2419</v>
      </c>
      <c r="X41" s="5"/>
      <c r="Y41" s="5"/>
      <c r="Z41" s="5"/>
      <c r="AA41" s="5"/>
      <c r="AB41" s="5" t="s">
        <v>2191</v>
      </c>
      <c r="AC41" s="5" t="s">
        <v>2174</v>
      </c>
    </row>
    <row r="42" ht="98.1" customHeight="1" spans="1:29">
      <c r="A42" s="5" t="s">
        <v>2164</v>
      </c>
      <c r="B42" s="5" t="s">
        <v>2420</v>
      </c>
      <c r="C42" s="6">
        <v>408.22</v>
      </c>
      <c r="D42" s="7"/>
      <c r="E42" s="7" t="s">
        <v>2421</v>
      </c>
      <c r="F42" s="5" t="s">
        <v>2417</v>
      </c>
      <c r="G42" s="5" t="s">
        <v>2170</v>
      </c>
      <c r="H42" s="5" t="s">
        <v>2422</v>
      </c>
      <c r="I42" s="5" t="s">
        <v>2423</v>
      </c>
      <c r="J42" s="5" t="s">
        <v>2403</v>
      </c>
      <c r="K42" s="5" t="s">
        <v>2170</v>
      </c>
      <c r="L42" s="5"/>
      <c r="M42" s="5"/>
      <c r="N42" s="5"/>
      <c r="O42" s="5"/>
      <c r="P42" s="5"/>
      <c r="Q42" s="5"/>
      <c r="R42" s="5"/>
      <c r="S42" s="5"/>
      <c r="T42" s="5" t="s">
        <v>2424</v>
      </c>
      <c r="U42" s="5"/>
      <c r="V42" s="5" t="s">
        <v>2425</v>
      </c>
      <c r="W42" s="5"/>
      <c r="X42" s="5"/>
      <c r="Y42" s="5"/>
      <c r="Z42" s="5"/>
      <c r="AA42" s="5"/>
      <c r="AB42" s="5" t="s">
        <v>2173</v>
      </c>
      <c r="AC42" s="5" t="s">
        <v>2174</v>
      </c>
    </row>
    <row r="43" ht="69.95" customHeight="1" spans="1:29">
      <c r="A43" s="5" t="s">
        <v>2164</v>
      </c>
      <c r="B43" s="5" t="s">
        <v>2426</v>
      </c>
      <c r="C43" s="6">
        <v>4.14</v>
      </c>
      <c r="D43" s="7"/>
      <c r="E43" s="7" t="s">
        <v>2427</v>
      </c>
      <c r="F43" s="5" t="s">
        <v>2428</v>
      </c>
      <c r="G43" s="5" t="s">
        <v>2233</v>
      </c>
      <c r="H43" s="5" t="s">
        <v>2169</v>
      </c>
      <c r="I43" s="5" t="s">
        <v>2170</v>
      </c>
      <c r="J43" s="5"/>
      <c r="K43" s="5"/>
      <c r="L43" s="5"/>
      <c r="M43" s="5"/>
      <c r="N43" s="5"/>
      <c r="O43" s="5"/>
      <c r="P43" s="5"/>
      <c r="Q43" s="5"/>
      <c r="R43" s="5"/>
      <c r="S43" s="5"/>
      <c r="T43" s="5" t="s">
        <v>2429</v>
      </c>
      <c r="U43" s="5" t="s">
        <v>2174</v>
      </c>
      <c r="V43" s="5" t="s">
        <v>2430</v>
      </c>
      <c r="W43" s="5"/>
      <c r="X43" s="5"/>
      <c r="Y43" s="5"/>
      <c r="Z43" s="5"/>
      <c r="AA43" s="5"/>
      <c r="AB43" s="5" t="s">
        <v>2191</v>
      </c>
      <c r="AC43" s="5" t="s">
        <v>2174</v>
      </c>
    </row>
    <row r="44" ht="87.95" customHeight="1" spans="1:29">
      <c r="A44" s="5" t="s">
        <v>2164</v>
      </c>
      <c r="B44" s="5" t="s">
        <v>2431</v>
      </c>
      <c r="C44" s="6">
        <v>1.96</v>
      </c>
      <c r="D44" s="7"/>
      <c r="E44" s="7" t="s">
        <v>2432</v>
      </c>
      <c r="F44" s="5" t="s">
        <v>2433</v>
      </c>
      <c r="G44" s="5" t="s">
        <v>2180</v>
      </c>
      <c r="H44" s="5" t="s">
        <v>2434</v>
      </c>
      <c r="I44" s="5" t="s">
        <v>2435</v>
      </c>
      <c r="J44" s="5"/>
      <c r="K44" s="5"/>
      <c r="L44" s="5"/>
      <c r="M44" s="5"/>
      <c r="N44" s="5"/>
      <c r="O44" s="5"/>
      <c r="P44" s="5"/>
      <c r="Q44" s="5"/>
      <c r="R44" s="5"/>
      <c r="S44" s="5"/>
      <c r="T44" s="5" t="s">
        <v>2182</v>
      </c>
      <c r="U44" s="5"/>
      <c r="V44" s="5" t="s">
        <v>2181</v>
      </c>
      <c r="W44" s="5"/>
      <c r="X44" s="5"/>
      <c r="Y44" s="5"/>
      <c r="Z44" s="5"/>
      <c r="AA44" s="5"/>
      <c r="AB44" s="5" t="s">
        <v>2436</v>
      </c>
      <c r="AC44" s="5" t="s">
        <v>2174</v>
      </c>
    </row>
    <row r="45" ht="80.1" customHeight="1" spans="1:29">
      <c r="A45" s="5" t="s">
        <v>2164</v>
      </c>
      <c r="B45" s="5" t="s">
        <v>2437</v>
      </c>
      <c r="C45" s="6">
        <v>7.73</v>
      </c>
      <c r="D45" s="7"/>
      <c r="E45" s="7" t="s">
        <v>2438</v>
      </c>
      <c r="F45" s="5" t="s">
        <v>2439</v>
      </c>
      <c r="G45" s="5" t="s">
        <v>2440</v>
      </c>
      <c r="H45" s="5" t="s">
        <v>2212</v>
      </c>
      <c r="I45" s="5" t="s">
        <v>2170</v>
      </c>
      <c r="J45" s="5" t="s">
        <v>2287</v>
      </c>
      <c r="K45" s="5" t="s">
        <v>2170</v>
      </c>
      <c r="L45" s="5" t="s">
        <v>2441</v>
      </c>
      <c r="M45" s="5" t="s">
        <v>2170</v>
      </c>
      <c r="N45" s="5"/>
      <c r="O45" s="5"/>
      <c r="P45" s="5"/>
      <c r="Q45" s="5"/>
      <c r="R45" s="5"/>
      <c r="S45" s="5"/>
      <c r="T45" s="5" t="s">
        <v>2442</v>
      </c>
      <c r="U45" s="5" t="s">
        <v>2238</v>
      </c>
      <c r="V45" s="5" t="s">
        <v>2443</v>
      </c>
      <c r="W45" s="5"/>
      <c r="X45" s="5"/>
      <c r="Y45" s="5"/>
      <c r="Z45" s="5"/>
      <c r="AA45" s="5"/>
      <c r="AB45" s="5" t="s">
        <v>2291</v>
      </c>
      <c r="AC45" s="5" t="s">
        <v>2174</v>
      </c>
    </row>
    <row r="46" ht="63.75" customHeight="1" spans="1:29">
      <c r="A46" s="5" t="s">
        <v>2164</v>
      </c>
      <c r="B46" s="5" t="s">
        <v>2444</v>
      </c>
      <c r="C46" s="6">
        <v>6</v>
      </c>
      <c r="D46" s="7"/>
      <c r="E46" s="7" t="s">
        <v>2445</v>
      </c>
      <c r="F46" s="5" t="s">
        <v>2446</v>
      </c>
      <c r="G46" s="5" t="s">
        <v>2447</v>
      </c>
      <c r="H46" s="5" t="s">
        <v>2448</v>
      </c>
      <c r="I46" s="5" t="s">
        <v>2449</v>
      </c>
      <c r="J46" s="5" t="s">
        <v>2450</v>
      </c>
      <c r="K46" s="5" t="s">
        <v>2451</v>
      </c>
      <c r="L46" s="5"/>
      <c r="M46" s="5"/>
      <c r="N46" s="5"/>
      <c r="O46" s="5"/>
      <c r="P46" s="5"/>
      <c r="Q46" s="5"/>
      <c r="R46" s="5"/>
      <c r="S46" s="5"/>
      <c r="T46" s="5" t="s">
        <v>2452</v>
      </c>
      <c r="U46" s="5" t="s">
        <v>2374</v>
      </c>
      <c r="V46" s="5"/>
      <c r="W46" s="5"/>
      <c r="X46" s="5"/>
      <c r="Y46" s="5"/>
      <c r="Z46" s="5"/>
      <c r="AA46" s="5"/>
      <c r="AB46" s="5" t="s">
        <v>2191</v>
      </c>
      <c r="AC46" s="5" t="s">
        <v>2174</v>
      </c>
    </row>
    <row r="47" ht="69" customHeight="1" spans="1:29">
      <c r="A47" s="5" t="s">
        <v>2164</v>
      </c>
      <c r="B47" s="5" t="s">
        <v>2453</v>
      </c>
      <c r="C47" s="6">
        <v>30.04</v>
      </c>
      <c r="D47" s="7"/>
      <c r="E47" s="7" t="s">
        <v>2454</v>
      </c>
      <c r="F47" s="5" t="s">
        <v>2455</v>
      </c>
      <c r="G47" s="5" t="s">
        <v>2233</v>
      </c>
      <c r="H47" s="5" t="s">
        <v>2212</v>
      </c>
      <c r="I47" s="5" t="s">
        <v>2170</v>
      </c>
      <c r="J47" s="5" t="s">
        <v>2456</v>
      </c>
      <c r="K47" s="5" t="s">
        <v>2457</v>
      </c>
      <c r="L47" s="5" t="s">
        <v>2458</v>
      </c>
      <c r="M47" s="5" t="s">
        <v>2459</v>
      </c>
      <c r="N47" s="5"/>
      <c r="O47" s="5"/>
      <c r="P47" s="5"/>
      <c r="Q47" s="5"/>
      <c r="R47" s="5"/>
      <c r="S47" s="5"/>
      <c r="T47" s="5" t="s">
        <v>2460</v>
      </c>
      <c r="U47" s="5"/>
      <c r="V47" s="5" t="s">
        <v>2223</v>
      </c>
      <c r="W47" s="5"/>
      <c r="X47" s="5"/>
      <c r="Y47" s="5"/>
      <c r="Z47" s="5"/>
      <c r="AA47" s="5"/>
      <c r="AB47" s="5" t="s">
        <v>2461</v>
      </c>
      <c r="AC47" s="5" t="s">
        <v>2174</v>
      </c>
    </row>
    <row r="48" ht="87" customHeight="1" spans="1:29">
      <c r="A48" s="5" t="s">
        <v>2164</v>
      </c>
      <c r="B48" s="5" t="s">
        <v>2462</v>
      </c>
      <c r="C48" s="6">
        <v>40.85</v>
      </c>
      <c r="D48" s="7"/>
      <c r="E48" s="7" t="s">
        <v>2463</v>
      </c>
      <c r="F48" s="5" t="s">
        <v>2422</v>
      </c>
      <c r="G48" s="5" t="s">
        <v>2464</v>
      </c>
      <c r="H48" s="5" t="s">
        <v>2287</v>
      </c>
      <c r="I48" s="5" t="s">
        <v>2170</v>
      </c>
      <c r="J48" s="5" t="s">
        <v>2417</v>
      </c>
      <c r="K48" s="5" t="s">
        <v>2170</v>
      </c>
      <c r="L48" s="5"/>
      <c r="M48" s="5"/>
      <c r="N48" s="5"/>
      <c r="O48" s="5"/>
      <c r="P48" s="5"/>
      <c r="Q48" s="5"/>
      <c r="R48" s="5"/>
      <c r="S48" s="5"/>
      <c r="T48" s="5" t="s">
        <v>2206</v>
      </c>
      <c r="U48" s="5" t="s">
        <v>2419</v>
      </c>
      <c r="V48" s="5" t="s">
        <v>2425</v>
      </c>
      <c r="W48" s="5"/>
      <c r="X48" s="5"/>
      <c r="Y48" s="5"/>
      <c r="Z48" s="5"/>
      <c r="AA48" s="5"/>
      <c r="AB48" s="5" t="s">
        <v>2191</v>
      </c>
      <c r="AC48" s="5" t="s">
        <v>2172</v>
      </c>
    </row>
    <row r="49" ht="63.75" customHeight="1" spans="1:29">
      <c r="A49" s="5" t="s">
        <v>2164</v>
      </c>
      <c r="B49" s="5" t="s">
        <v>2465</v>
      </c>
      <c r="C49" s="6">
        <v>10</v>
      </c>
      <c r="D49" s="7"/>
      <c r="E49" s="7" t="s">
        <v>2466</v>
      </c>
      <c r="F49" s="5" t="s">
        <v>2467</v>
      </c>
      <c r="G49" s="5" t="s">
        <v>2174</v>
      </c>
      <c r="H49" s="5" t="s">
        <v>2468</v>
      </c>
      <c r="I49" s="5" t="s">
        <v>2203</v>
      </c>
      <c r="J49" s="5" t="s">
        <v>2469</v>
      </c>
      <c r="K49" s="5" t="s">
        <v>2470</v>
      </c>
      <c r="L49" s="5"/>
      <c r="M49" s="5"/>
      <c r="N49" s="5"/>
      <c r="O49" s="5"/>
      <c r="P49" s="5"/>
      <c r="Q49" s="5"/>
      <c r="R49" s="5"/>
      <c r="S49" s="5"/>
      <c r="T49" s="5" t="s">
        <v>2471</v>
      </c>
      <c r="U49" s="5" t="s">
        <v>2472</v>
      </c>
      <c r="V49" s="5"/>
      <c r="W49" s="5"/>
      <c r="X49" s="5"/>
      <c r="Y49" s="5"/>
      <c r="Z49" s="5"/>
      <c r="AA49" s="5"/>
      <c r="AB49" s="5" t="s">
        <v>2473</v>
      </c>
      <c r="AC49" s="5" t="s">
        <v>2174</v>
      </c>
    </row>
    <row r="50" ht="84.95" customHeight="1" spans="1:29">
      <c r="A50" s="5" t="s">
        <v>2164</v>
      </c>
      <c r="B50" s="5" t="s">
        <v>2474</v>
      </c>
      <c r="C50" s="6">
        <v>2.72</v>
      </c>
      <c r="D50" s="7"/>
      <c r="E50" s="7" t="s">
        <v>2475</v>
      </c>
      <c r="F50" s="5" t="s">
        <v>2476</v>
      </c>
      <c r="G50" s="5" t="s">
        <v>2203</v>
      </c>
      <c r="H50" s="5" t="s">
        <v>2477</v>
      </c>
      <c r="I50" s="5" t="s">
        <v>2172</v>
      </c>
      <c r="J50" s="5"/>
      <c r="K50" s="5"/>
      <c r="L50" s="5"/>
      <c r="M50" s="5"/>
      <c r="N50" s="5"/>
      <c r="O50" s="5"/>
      <c r="P50" s="5"/>
      <c r="Q50" s="5"/>
      <c r="R50" s="5"/>
      <c r="S50" s="5"/>
      <c r="T50" s="5" t="s">
        <v>2287</v>
      </c>
      <c r="U50" s="5" t="s">
        <v>2170</v>
      </c>
      <c r="V50" s="5" t="s">
        <v>2478</v>
      </c>
      <c r="W50" s="5"/>
      <c r="X50" s="5" t="s">
        <v>2479</v>
      </c>
      <c r="Y50" s="5" t="s">
        <v>2238</v>
      </c>
      <c r="Z50" s="5"/>
      <c r="AA50" s="5"/>
      <c r="AB50" s="5" t="s">
        <v>2191</v>
      </c>
      <c r="AC50" s="5" t="s">
        <v>2172</v>
      </c>
    </row>
    <row r="51" ht="57" customHeight="1" spans="1:29">
      <c r="A51" s="5" t="s">
        <v>2164</v>
      </c>
      <c r="B51" s="5" t="s">
        <v>2480</v>
      </c>
      <c r="C51" s="6">
        <v>1</v>
      </c>
      <c r="D51" s="7"/>
      <c r="E51" s="7" t="s">
        <v>2481</v>
      </c>
      <c r="F51" s="5" t="s">
        <v>2482</v>
      </c>
      <c r="G51" s="5" t="s">
        <v>2483</v>
      </c>
      <c r="H51" s="5" t="s">
        <v>2484</v>
      </c>
      <c r="I51" s="5" t="s">
        <v>2485</v>
      </c>
      <c r="J51" s="5" t="s">
        <v>2486</v>
      </c>
      <c r="K51" s="5" t="s">
        <v>2487</v>
      </c>
      <c r="L51" s="5"/>
      <c r="M51" s="5"/>
      <c r="N51" s="5"/>
      <c r="O51" s="5"/>
      <c r="P51" s="5"/>
      <c r="Q51" s="5"/>
      <c r="R51" s="5"/>
      <c r="S51" s="5"/>
      <c r="T51" s="5" t="s">
        <v>2488</v>
      </c>
      <c r="U51" s="5"/>
      <c r="V51" s="5"/>
      <c r="W51" s="5"/>
      <c r="X51" s="5"/>
      <c r="Y51" s="5"/>
      <c r="Z51" s="5"/>
      <c r="AA51" s="5"/>
      <c r="AB51" s="5" t="s">
        <v>2291</v>
      </c>
      <c r="AC51" s="5" t="s">
        <v>2172</v>
      </c>
    </row>
    <row r="52" ht="96.95" customHeight="1" spans="1:29">
      <c r="A52" s="5" t="s">
        <v>2164</v>
      </c>
      <c r="B52" s="5" t="s">
        <v>2489</v>
      </c>
      <c r="C52" s="6">
        <v>0.71</v>
      </c>
      <c r="D52" s="7"/>
      <c r="E52" s="7" t="s">
        <v>2490</v>
      </c>
      <c r="F52" s="5" t="s">
        <v>2491</v>
      </c>
      <c r="G52" s="5" t="s">
        <v>2170</v>
      </c>
      <c r="H52" s="5" t="s">
        <v>2492</v>
      </c>
      <c r="I52" s="5" t="s">
        <v>2493</v>
      </c>
      <c r="J52" s="5" t="s">
        <v>2441</v>
      </c>
      <c r="K52" s="5" t="s">
        <v>2170</v>
      </c>
      <c r="L52" s="5"/>
      <c r="M52" s="5"/>
      <c r="N52" s="5"/>
      <c r="O52" s="5"/>
      <c r="P52" s="5"/>
      <c r="Q52" s="5"/>
      <c r="R52" s="5"/>
      <c r="S52" s="5"/>
      <c r="T52" s="5" t="s">
        <v>2494</v>
      </c>
      <c r="U52" s="5" t="s">
        <v>2172</v>
      </c>
      <c r="V52" s="5"/>
      <c r="W52" s="5"/>
      <c r="X52" s="5"/>
      <c r="Y52" s="5"/>
      <c r="Z52" s="5"/>
      <c r="AA52" s="5"/>
      <c r="AB52" s="5" t="s">
        <v>2191</v>
      </c>
      <c r="AC52" s="5" t="s">
        <v>2172</v>
      </c>
    </row>
    <row r="53" ht="90" customHeight="1" spans="1:29">
      <c r="A53" s="5" t="s">
        <v>2164</v>
      </c>
      <c r="B53" s="5" t="s">
        <v>2495</v>
      </c>
      <c r="C53" s="6">
        <v>1.8</v>
      </c>
      <c r="D53" s="7"/>
      <c r="E53" s="7" t="s">
        <v>2496</v>
      </c>
      <c r="F53" s="5" t="s">
        <v>2455</v>
      </c>
      <c r="G53" s="5" t="s">
        <v>2233</v>
      </c>
      <c r="H53" s="5" t="s">
        <v>2497</v>
      </c>
      <c r="I53" s="5" t="s">
        <v>2498</v>
      </c>
      <c r="J53" s="5"/>
      <c r="K53" s="5"/>
      <c r="L53" s="5"/>
      <c r="M53" s="5"/>
      <c r="N53" s="5"/>
      <c r="O53" s="5"/>
      <c r="P53" s="5"/>
      <c r="Q53" s="5"/>
      <c r="R53" s="5"/>
      <c r="S53" s="5"/>
      <c r="T53" s="5" t="s">
        <v>2499</v>
      </c>
      <c r="U53" s="5" t="s">
        <v>2238</v>
      </c>
      <c r="V53" s="5" t="s">
        <v>2500</v>
      </c>
      <c r="W53" s="5"/>
      <c r="X53" s="5"/>
      <c r="Y53" s="5"/>
      <c r="Z53" s="5"/>
      <c r="AA53" s="5"/>
      <c r="AB53" s="5" t="s">
        <v>2191</v>
      </c>
      <c r="AC53" s="5" t="s">
        <v>2174</v>
      </c>
    </row>
    <row r="54" ht="48" customHeight="1" spans="1:29">
      <c r="A54" s="5" t="s">
        <v>2164</v>
      </c>
      <c r="B54" s="5" t="s">
        <v>2501</v>
      </c>
      <c r="C54" s="6">
        <v>5</v>
      </c>
      <c r="D54" s="7"/>
      <c r="E54" s="7" t="s">
        <v>2502</v>
      </c>
      <c r="F54" s="5" t="s">
        <v>2503</v>
      </c>
      <c r="G54" s="5" t="s">
        <v>2504</v>
      </c>
      <c r="H54" s="5" t="s">
        <v>2505</v>
      </c>
      <c r="I54" s="5" t="s">
        <v>2506</v>
      </c>
      <c r="J54" s="5" t="s">
        <v>2507</v>
      </c>
      <c r="K54" s="5" t="s">
        <v>2174</v>
      </c>
      <c r="L54" s="5"/>
      <c r="M54" s="5"/>
      <c r="N54" s="5"/>
      <c r="O54" s="5"/>
      <c r="P54" s="5"/>
      <c r="Q54" s="5"/>
      <c r="R54" s="5"/>
      <c r="S54" s="5"/>
      <c r="T54" s="5" t="s">
        <v>2508</v>
      </c>
      <c r="U54" s="5" t="s">
        <v>2374</v>
      </c>
      <c r="V54" s="5"/>
      <c r="W54" s="5"/>
      <c r="X54" s="5"/>
      <c r="Y54" s="5"/>
      <c r="Z54" s="5"/>
      <c r="AA54" s="5"/>
      <c r="AB54" s="5" t="s">
        <v>2191</v>
      </c>
      <c r="AC54" s="5" t="s">
        <v>2174</v>
      </c>
    </row>
    <row r="55" ht="81" customHeight="1" spans="1:29">
      <c r="A55" s="5" t="s">
        <v>2164</v>
      </c>
      <c r="B55" s="5" t="s">
        <v>2509</v>
      </c>
      <c r="C55" s="6">
        <v>3.31</v>
      </c>
      <c r="D55" s="7"/>
      <c r="E55" s="7" t="s">
        <v>2510</v>
      </c>
      <c r="F55" s="5" t="s">
        <v>2511</v>
      </c>
      <c r="G55" s="5" t="s">
        <v>2512</v>
      </c>
      <c r="H55" s="5" t="s">
        <v>2212</v>
      </c>
      <c r="I55" s="5" t="s">
        <v>2170</v>
      </c>
      <c r="J55" s="5" t="s">
        <v>2513</v>
      </c>
      <c r="K55" s="5" t="s">
        <v>2170</v>
      </c>
      <c r="L55" s="5" t="s">
        <v>2514</v>
      </c>
      <c r="M55" s="5" t="s">
        <v>2170</v>
      </c>
      <c r="N55" s="5"/>
      <c r="O55" s="5"/>
      <c r="P55" s="5"/>
      <c r="Q55" s="5"/>
      <c r="R55" s="5"/>
      <c r="S55" s="5"/>
      <c r="T55" s="5" t="s">
        <v>2515</v>
      </c>
      <c r="U55" s="5"/>
      <c r="V55" s="5" t="s">
        <v>2494</v>
      </c>
      <c r="W55" s="5" t="s">
        <v>2238</v>
      </c>
      <c r="X55" s="5"/>
      <c r="Y55" s="5"/>
      <c r="Z55" s="5"/>
      <c r="AA55" s="5"/>
      <c r="AB55" s="5" t="s">
        <v>2191</v>
      </c>
      <c r="AC55" s="5" t="s">
        <v>2238</v>
      </c>
    </row>
    <row r="56" ht="69" customHeight="1" spans="1:29">
      <c r="A56" s="5" t="s">
        <v>2164</v>
      </c>
      <c r="B56" s="5" t="s">
        <v>2516</v>
      </c>
      <c r="C56" s="6">
        <v>7.31</v>
      </c>
      <c r="D56" s="7"/>
      <c r="E56" s="7" t="s">
        <v>2517</v>
      </c>
      <c r="F56" s="5" t="s">
        <v>2518</v>
      </c>
      <c r="G56" s="5" t="s">
        <v>2519</v>
      </c>
      <c r="H56" s="5" t="s">
        <v>2520</v>
      </c>
      <c r="I56" s="5" t="s">
        <v>2170</v>
      </c>
      <c r="J56" s="5"/>
      <c r="K56" s="5"/>
      <c r="L56" s="5"/>
      <c r="M56" s="5"/>
      <c r="N56" s="5"/>
      <c r="O56" s="5"/>
      <c r="P56" s="5"/>
      <c r="Q56" s="5"/>
      <c r="R56" s="5"/>
      <c r="S56" s="5"/>
      <c r="T56" s="5" t="s">
        <v>2521</v>
      </c>
      <c r="U56" s="5"/>
      <c r="V56" s="5" t="s">
        <v>2442</v>
      </c>
      <c r="W56" s="5" t="s">
        <v>2238</v>
      </c>
      <c r="X56" s="5"/>
      <c r="Y56" s="5"/>
      <c r="Z56" s="5"/>
      <c r="AA56" s="5"/>
      <c r="AB56" s="5" t="s">
        <v>2191</v>
      </c>
      <c r="AC56" s="5" t="s">
        <v>2172</v>
      </c>
    </row>
    <row r="57" ht="60.95" customHeight="1" spans="1:29">
      <c r="A57" s="5" t="s">
        <v>2164</v>
      </c>
      <c r="B57" s="5" t="s">
        <v>2522</v>
      </c>
      <c r="C57" s="6">
        <v>1.65</v>
      </c>
      <c r="D57" s="7"/>
      <c r="E57" s="7" t="s">
        <v>2523</v>
      </c>
      <c r="F57" s="5" t="s">
        <v>2524</v>
      </c>
      <c r="G57" s="5" t="s">
        <v>2498</v>
      </c>
      <c r="H57" s="5" t="s">
        <v>2525</v>
      </c>
      <c r="I57" s="5" t="s">
        <v>2280</v>
      </c>
      <c r="J57" s="5"/>
      <c r="K57" s="5"/>
      <c r="L57" s="5"/>
      <c r="M57" s="5"/>
      <c r="N57" s="5"/>
      <c r="O57" s="5"/>
      <c r="P57" s="5"/>
      <c r="Q57" s="5"/>
      <c r="R57" s="5"/>
      <c r="S57" s="5"/>
      <c r="T57" s="5" t="s">
        <v>2526</v>
      </c>
      <c r="U57" s="5" t="s">
        <v>2174</v>
      </c>
      <c r="V57" s="5" t="s">
        <v>2527</v>
      </c>
      <c r="W57" s="5"/>
      <c r="X57" s="5"/>
      <c r="Y57" s="5"/>
      <c r="Z57" s="5"/>
      <c r="AA57" s="5"/>
      <c r="AB57" s="5" t="s">
        <v>2528</v>
      </c>
      <c r="AC57" s="5" t="s">
        <v>2529</v>
      </c>
    </row>
    <row r="58" ht="66.95" customHeight="1" spans="1:29">
      <c r="A58" s="5" t="s">
        <v>2164</v>
      </c>
      <c r="B58" s="5" t="s">
        <v>2530</v>
      </c>
      <c r="C58" s="6">
        <v>10.3</v>
      </c>
      <c r="D58" s="7"/>
      <c r="E58" s="7" t="s">
        <v>2531</v>
      </c>
      <c r="F58" s="5" t="s">
        <v>2532</v>
      </c>
      <c r="G58" s="5" t="s">
        <v>2533</v>
      </c>
      <c r="H58" s="5" t="s">
        <v>2534</v>
      </c>
      <c r="I58" s="5" t="s">
        <v>2233</v>
      </c>
      <c r="J58" s="5"/>
      <c r="K58" s="5"/>
      <c r="L58" s="5"/>
      <c r="M58" s="5"/>
      <c r="N58" s="5"/>
      <c r="O58" s="5"/>
      <c r="P58" s="5"/>
      <c r="Q58" s="5"/>
      <c r="R58" s="5"/>
      <c r="S58" s="5"/>
      <c r="T58" s="5" t="s">
        <v>2535</v>
      </c>
      <c r="U58" s="5" t="s">
        <v>2238</v>
      </c>
      <c r="V58" s="5" t="s">
        <v>2536</v>
      </c>
      <c r="W58" s="5" t="s">
        <v>2299</v>
      </c>
      <c r="X58" s="5"/>
      <c r="Y58" s="5"/>
      <c r="Z58" s="5"/>
      <c r="AA58" s="5"/>
      <c r="AB58" s="5" t="s">
        <v>2173</v>
      </c>
      <c r="AC58" s="5" t="s">
        <v>2174</v>
      </c>
    </row>
    <row r="59" ht="56.1" customHeight="1" spans="1:29">
      <c r="A59" s="5" t="s">
        <v>2164</v>
      </c>
      <c r="B59" s="5" t="s">
        <v>2537</v>
      </c>
      <c r="C59" s="6">
        <v>15.22</v>
      </c>
      <c r="D59" s="7"/>
      <c r="E59" s="7" t="s">
        <v>2538</v>
      </c>
      <c r="F59" s="5" t="s">
        <v>2539</v>
      </c>
      <c r="G59" s="5" t="s">
        <v>2380</v>
      </c>
      <c r="H59" s="5" t="s">
        <v>2540</v>
      </c>
      <c r="I59" s="5" t="s">
        <v>2541</v>
      </c>
      <c r="J59" s="5" t="s">
        <v>2542</v>
      </c>
      <c r="K59" s="5" t="s">
        <v>2543</v>
      </c>
      <c r="L59" s="5"/>
      <c r="M59" s="5"/>
      <c r="N59" s="5"/>
      <c r="O59" s="5"/>
      <c r="P59" s="5"/>
      <c r="Q59" s="5"/>
      <c r="R59" s="5"/>
      <c r="S59" s="5"/>
      <c r="T59" s="5" t="s">
        <v>2544</v>
      </c>
      <c r="U59" s="5" t="s">
        <v>2337</v>
      </c>
      <c r="V59" s="5"/>
      <c r="W59" s="5"/>
      <c r="X59" s="5"/>
      <c r="Y59" s="5"/>
      <c r="Z59" s="5"/>
      <c r="AA59" s="5"/>
      <c r="AB59" s="5" t="s">
        <v>2545</v>
      </c>
      <c r="AC59" s="5" t="s">
        <v>2174</v>
      </c>
    </row>
    <row r="60" ht="57" customHeight="1" spans="1:29">
      <c r="A60" s="5" t="s">
        <v>2164</v>
      </c>
      <c r="B60" s="5" t="s">
        <v>2546</v>
      </c>
      <c r="C60" s="6">
        <v>30</v>
      </c>
      <c r="D60" s="7"/>
      <c r="E60" s="7" t="s">
        <v>2547</v>
      </c>
      <c r="F60" s="5" t="s">
        <v>2548</v>
      </c>
      <c r="G60" s="5" t="s">
        <v>2549</v>
      </c>
      <c r="H60" s="5" t="s">
        <v>2550</v>
      </c>
      <c r="I60" s="5" t="s">
        <v>2551</v>
      </c>
      <c r="J60" s="5"/>
      <c r="K60" s="5"/>
      <c r="L60" s="5"/>
      <c r="M60" s="5"/>
      <c r="N60" s="5"/>
      <c r="O60" s="5"/>
      <c r="P60" s="5"/>
      <c r="Q60" s="5"/>
      <c r="R60" s="5"/>
      <c r="S60" s="5"/>
      <c r="T60" s="5" t="s">
        <v>2552</v>
      </c>
      <c r="U60" s="5" t="s">
        <v>2553</v>
      </c>
      <c r="V60" s="5" t="s">
        <v>2554</v>
      </c>
      <c r="W60" s="5" t="s">
        <v>2374</v>
      </c>
      <c r="X60" s="5"/>
      <c r="Y60" s="5"/>
      <c r="Z60" s="5"/>
      <c r="AA60" s="5"/>
      <c r="AB60" s="5" t="s">
        <v>2191</v>
      </c>
      <c r="AC60" s="5" t="s">
        <v>2174</v>
      </c>
    </row>
    <row r="61" ht="59.1" customHeight="1" spans="1:29">
      <c r="A61" s="5" t="s">
        <v>2164</v>
      </c>
      <c r="B61" s="5" t="s">
        <v>2555</v>
      </c>
      <c r="C61" s="6">
        <v>29.49</v>
      </c>
      <c r="D61" s="7"/>
      <c r="E61" s="7" t="s">
        <v>2556</v>
      </c>
      <c r="F61" s="5" t="s">
        <v>2557</v>
      </c>
      <c r="G61" s="5" t="s">
        <v>2558</v>
      </c>
      <c r="H61" s="5" t="s">
        <v>2559</v>
      </c>
      <c r="I61" s="5" t="s">
        <v>2560</v>
      </c>
      <c r="J61" s="5" t="s">
        <v>2561</v>
      </c>
      <c r="K61" s="5" t="s">
        <v>2562</v>
      </c>
      <c r="L61" s="5"/>
      <c r="M61" s="5"/>
      <c r="N61" s="5"/>
      <c r="O61" s="5"/>
      <c r="P61" s="5"/>
      <c r="Q61" s="5"/>
      <c r="R61" s="5"/>
      <c r="S61" s="5"/>
      <c r="T61" s="5" t="s">
        <v>2563</v>
      </c>
      <c r="U61" s="5"/>
      <c r="V61" s="5" t="s">
        <v>2564</v>
      </c>
      <c r="W61" s="5"/>
      <c r="X61" s="5"/>
      <c r="Y61" s="5"/>
      <c r="Z61" s="5"/>
      <c r="AA61" s="5"/>
      <c r="AB61" s="5" t="s">
        <v>2191</v>
      </c>
      <c r="AC61" s="5" t="s">
        <v>2238</v>
      </c>
    </row>
    <row r="62" ht="48" customHeight="1" spans="1:29">
      <c r="A62" s="5" t="s">
        <v>2164</v>
      </c>
      <c r="B62" s="5" t="s">
        <v>1663</v>
      </c>
      <c r="C62" s="6">
        <v>15</v>
      </c>
      <c r="D62" s="7"/>
      <c r="E62" s="7" t="s">
        <v>2565</v>
      </c>
      <c r="F62" s="5" t="s">
        <v>2566</v>
      </c>
      <c r="G62" s="5" t="s">
        <v>2567</v>
      </c>
      <c r="H62" s="5"/>
      <c r="I62" s="5"/>
      <c r="J62" s="5"/>
      <c r="K62" s="5"/>
      <c r="L62" s="5"/>
      <c r="M62" s="5"/>
      <c r="N62" s="5"/>
      <c r="O62" s="5"/>
      <c r="P62" s="5"/>
      <c r="Q62" s="5"/>
      <c r="R62" s="5"/>
      <c r="S62" s="5"/>
      <c r="T62" s="5" t="s">
        <v>2568</v>
      </c>
      <c r="U62" s="5" t="s">
        <v>2569</v>
      </c>
      <c r="V62" s="5"/>
      <c r="W62" s="5"/>
      <c r="X62" s="5"/>
      <c r="Y62" s="5"/>
      <c r="Z62" s="5"/>
      <c r="AA62" s="5"/>
      <c r="AB62" s="5" t="s">
        <v>2570</v>
      </c>
      <c r="AC62" s="5" t="s">
        <v>2174</v>
      </c>
    </row>
    <row r="63" ht="51.95" customHeight="1" spans="1:29">
      <c r="A63" s="5" t="s">
        <v>2164</v>
      </c>
      <c r="B63" s="5" t="s">
        <v>2571</v>
      </c>
      <c r="C63" s="6">
        <v>135</v>
      </c>
      <c r="D63" s="7"/>
      <c r="E63" s="7" t="s">
        <v>2572</v>
      </c>
      <c r="F63" s="5" t="s">
        <v>2573</v>
      </c>
      <c r="G63" s="5" t="s">
        <v>2574</v>
      </c>
      <c r="H63" s="5"/>
      <c r="I63" s="5"/>
      <c r="J63" s="5"/>
      <c r="K63" s="5"/>
      <c r="L63" s="5"/>
      <c r="M63" s="5"/>
      <c r="N63" s="5"/>
      <c r="O63" s="5"/>
      <c r="P63" s="5"/>
      <c r="Q63" s="5"/>
      <c r="R63" s="5"/>
      <c r="S63" s="5"/>
      <c r="T63" s="5" t="s">
        <v>2575</v>
      </c>
      <c r="U63" s="5" t="s">
        <v>2174</v>
      </c>
      <c r="V63" s="5"/>
      <c r="W63" s="5"/>
      <c r="X63" s="5"/>
      <c r="Y63" s="5"/>
      <c r="Z63" s="5"/>
      <c r="AA63" s="5"/>
      <c r="AB63" s="5" t="s">
        <v>2191</v>
      </c>
      <c r="AC63" s="5" t="s">
        <v>2238</v>
      </c>
    </row>
    <row r="64" ht="69.95" customHeight="1" spans="1:29">
      <c r="A64" s="5" t="s">
        <v>2164</v>
      </c>
      <c r="B64" s="5" t="s">
        <v>2576</v>
      </c>
      <c r="C64" s="6">
        <v>30</v>
      </c>
      <c r="D64" s="7"/>
      <c r="E64" s="7" t="s">
        <v>2577</v>
      </c>
      <c r="F64" s="5" t="s">
        <v>2578</v>
      </c>
      <c r="G64" s="5" t="s">
        <v>2579</v>
      </c>
      <c r="H64" s="5" t="s">
        <v>2580</v>
      </c>
      <c r="I64" s="5" t="s">
        <v>2174</v>
      </c>
      <c r="J64" s="5" t="s">
        <v>2212</v>
      </c>
      <c r="K64" s="5" t="s">
        <v>2170</v>
      </c>
      <c r="L64" s="5"/>
      <c r="M64" s="5"/>
      <c r="N64" s="5"/>
      <c r="O64" s="5"/>
      <c r="P64" s="5"/>
      <c r="Q64" s="5"/>
      <c r="R64" s="5"/>
      <c r="S64" s="5"/>
      <c r="T64" s="5" t="s">
        <v>2581</v>
      </c>
      <c r="U64" s="5" t="s">
        <v>2170</v>
      </c>
      <c r="V64" s="5" t="s">
        <v>2215</v>
      </c>
      <c r="W64" s="5" t="s">
        <v>2170</v>
      </c>
      <c r="X64" s="5"/>
      <c r="Y64" s="5"/>
      <c r="Z64" s="5"/>
      <c r="AA64" s="5"/>
      <c r="AB64" s="5" t="s">
        <v>2582</v>
      </c>
      <c r="AC64" s="5" t="s">
        <v>2174</v>
      </c>
    </row>
    <row r="65" ht="54.95" customHeight="1" spans="1:29">
      <c r="A65" s="5" t="s">
        <v>2164</v>
      </c>
      <c r="B65" s="5" t="s">
        <v>2583</v>
      </c>
      <c r="C65" s="6">
        <v>0.03</v>
      </c>
      <c r="D65" s="7"/>
      <c r="E65" s="7" t="s">
        <v>2584</v>
      </c>
      <c r="F65" s="5" t="s">
        <v>2585</v>
      </c>
      <c r="G65" s="5" t="s">
        <v>2586</v>
      </c>
      <c r="H65" s="5" t="s">
        <v>2169</v>
      </c>
      <c r="I65" s="5" t="s">
        <v>2170</v>
      </c>
      <c r="J65" s="5"/>
      <c r="K65" s="5"/>
      <c r="L65" s="5"/>
      <c r="M65" s="5"/>
      <c r="N65" s="5"/>
      <c r="O65" s="5"/>
      <c r="P65" s="5"/>
      <c r="Q65" s="5"/>
      <c r="R65" s="5"/>
      <c r="S65" s="5"/>
      <c r="T65" s="5" t="s">
        <v>2587</v>
      </c>
      <c r="U65" s="5"/>
      <c r="V65" s="5" t="s">
        <v>2588</v>
      </c>
      <c r="W65" s="5"/>
      <c r="X65" s="5"/>
      <c r="Y65" s="5"/>
      <c r="Z65" s="5"/>
      <c r="AA65" s="5"/>
      <c r="AB65" s="5" t="s">
        <v>2191</v>
      </c>
      <c r="AC65" s="5" t="s">
        <v>2172</v>
      </c>
    </row>
    <row r="66" ht="162" customHeight="1" spans="1:29">
      <c r="A66" s="5" t="s">
        <v>2164</v>
      </c>
      <c r="B66" s="5" t="s">
        <v>2589</v>
      </c>
      <c r="C66" s="6">
        <v>4.4</v>
      </c>
      <c r="D66" s="7"/>
      <c r="E66" s="7" t="s">
        <v>2590</v>
      </c>
      <c r="F66" s="5" t="s">
        <v>2591</v>
      </c>
      <c r="G66" s="5" t="s">
        <v>2251</v>
      </c>
      <c r="H66" s="5" t="s">
        <v>2592</v>
      </c>
      <c r="I66" s="5" t="s">
        <v>2219</v>
      </c>
      <c r="J66" s="5" t="s">
        <v>2593</v>
      </c>
      <c r="K66" s="5" t="s">
        <v>2594</v>
      </c>
      <c r="L66" s="5"/>
      <c r="M66" s="5"/>
      <c r="N66" s="5"/>
      <c r="O66" s="5"/>
      <c r="P66" s="5"/>
      <c r="Q66" s="5"/>
      <c r="R66" s="5"/>
      <c r="S66" s="5"/>
      <c r="T66" s="5" t="s">
        <v>2595</v>
      </c>
      <c r="U66" s="5"/>
      <c r="V66" s="5" t="s">
        <v>2596</v>
      </c>
      <c r="W66" s="5" t="s">
        <v>2174</v>
      </c>
      <c r="X66" s="5"/>
      <c r="Y66" s="5"/>
      <c r="Z66" s="5"/>
      <c r="AA66" s="5"/>
      <c r="AB66" s="5" t="s">
        <v>2597</v>
      </c>
      <c r="AC66" s="5" t="s">
        <v>2174</v>
      </c>
    </row>
    <row r="67" ht="89.1" customHeight="1" spans="1:29">
      <c r="A67" s="5" t="s">
        <v>2164</v>
      </c>
      <c r="B67" s="5" t="s">
        <v>2598</v>
      </c>
      <c r="C67" s="6">
        <v>2.16</v>
      </c>
      <c r="D67" s="7"/>
      <c r="E67" s="7" t="s">
        <v>2599</v>
      </c>
      <c r="F67" s="5" t="s">
        <v>2600</v>
      </c>
      <c r="G67" s="5" t="s">
        <v>2380</v>
      </c>
      <c r="H67" s="5" t="s">
        <v>2601</v>
      </c>
      <c r="I67" s="5" t="s">
        <v>2233</v>
      </c>
      <c r="J67" s="5" t="s">
        <v>2602</v>
      </c>
      <c r="K67" s="5" t="s">
        <v>2170</v>
      </c>
      <c r="L67" s="5"/>
      <c r="M67" s="5"/>
      <c r="N67" s="5"/>
      <c r="O67" s="5"/>
      <c r="P67" s="5"/>
      <c r="Q67" s="5"/>
      <c r="R67" s="5"/>
      <c r="S67" s="5"/>
      <c r="T67" s="5" t="s">
        <v>2603</v>
      </c>
      <c r="U67" s="5" t="s">
        <v>2604</v>
      </c>
      <c r="V67" s="5"/>
      <c r="W67" s="5"/>
      <c r="X67" s="5"/>
      <c r="Y67" s="5"/>
      <c r="Z67" s="5"/>
      <c r="AA67" s="5"/>
      <c r="AB67" s="5" t="s">
        <v>2191</v>
      </c>
      <c r="AC67" s="5" t="s">
        <v>2238</v>
      </c>
    </row>
    <row r="68" ht="84" customHeight="1" spans="1:29">
      <c r="A68" s="5" t="s">
        <v>2164</v>
      </c>
      <c r="B68" s="5" t="s">
        <v>2605</v>
      </c>
      <c r="C68" s="6">
        <v>262.99</v>
      </c>
      <c r="D68" s="7"/>
      <c r="E68" s="7" t="s">
        <v>2606</v>
      </c>
      <c r="F68" s="5" t="s">
        <v>2607</v>
      </c>
      <c r="G68" s="5" t="s">
        <v>2608</v>
      </c>
      <c r="H68" s="5" t="s">
        <v>2609</v>
      </c>
      <c r="I68" s="5" t="s">
        <v>2610</v>
      </c>
      <c r="J68" s="5" t="s">
        <v>2611</v>
      </c>
      <c r="K68" s="5" t="s">
        <v>2612</v>
      </c>
      <c r="L68" s="5"/>
      <c r="M68" s="5"/>
      <c r="N68" s="5"/>
      <c r="O68" s="5"/>
      <c r="P68" s="5"/>
      <c r="Q68" s="5"/>
      <c r="R68" s="5"/>
      <c r="S68" s="5"/>
      <c r="T68" s="5" t="s">
        <v>2613</v>
      </c>
      <c r="U68" s="5" t="s">
        <v>2238</v>
      </c>
      <c r="V68" s="5"/>
      <c r="W68" s="5"/>
      <c r="X68" s="5"/>
      <c r="Y68" s="5"/>
      <c r="Z68" s="5"/>
      <c r="AA68" s="5"/>
      <c r="AB68" s="5" t="s">
        <v>2582</v>
      </c>
      <c r="AC68" s="5" t="s">
        <v>2174</v>
      </c>
    </row>
    <row r="69" ht="16.35" customHeight="1"/>
    <row r="70" ht="16.35" customHeight="1"/>
    <row r="71" ht="16.35" customHeight="1" spans="4:4">
      <c r="D71" s="2"/>
    </row>
  </sheetData>
  <mergeCells count="22">
    <mergeCell ref="B2:AC2"/>
    <mergeCell ref="A3:F3"/>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354166666666667" right="0.275" top="0.66875" bottom="1" header="0.5" footer="0.5"/>
  <pageSetup paperSize="9" scale="7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G1476"/>
  <sheetViews>
    <sheetView showZeros="0" topLeftCell="A249" workbookViewId="0">
      <selection activeCell="C558" sqref="C558"/>
    </sheetView>
  </sheetViews>
  <sheetFormatPr defaultColWidth="21.5" defaultRowHeight="21.95" customHeight="1" outlineLevelCol="6"/>
  <cols>
    <col min="1" max="1" width="48.25" style="241" customWidth="1"/>
    <col min="2" max="2" width="26.25" style="484" customWidth="1"/>
    <col min="3" max="7" width="21.5" style="485"/>
    <col min="8" max="16384" width="21.5" style="241"/>
  </cols>
  <sheetData>
    <row r="1" customHeight="1" spans="1:2">
      <c r="A1" s="15" t="s">
        <v>145</v>
      </c>
      <c r="B1" s="15"/>
    </row>
    <row r="2" s="240" customFormat="1" customHeight="1" spans="1:7">
      <c r="A2" s="143" t="s">
        <v>146</v>
      </c>
      <c r="B2" s="143"/>
      <c r="C2" s="486"/>
      <c r="D2" s="486"/>
      <c r="E2" s="486"/>
      <c r="F2" s="486"/>
      <c r="G2" s="486"/>
    </row>
    <row r="3" s="240" customFormat="1" ht="18.75" customHeight="1" spans="1:7">
      <c r="A3" s="162"/>
      <c r="B3" s="487"/>
      <c r="C3" s="486"/>
      <c r="D3" s="486"/>
      <c r="E3" s="486"/>
      <c r="F3" s="486"/>
      <c r="G3" s="486"/>
    </row>
    <row r="4" ht="24" customHeight="1" spans="1:2">
      <c r="A4" s="488" t="s">
        <v>2</v>
      </c>
      <c r="B4" s="488"/>
    </row>
    <row r="5" ht="20.1" customHeight="1" spans="1:2">
      <c r="A5" s="215" t="s">
        <v>147</v>
      </c>
      <c r="B5" s="489" t="s">
        <v>148</v>
      </c>
    </row>
    <row r="6" ht="20.1" customHeight="1" spans="1:2">
      <c r="A6" s="490" t="s">
        <v>72</v>
      </c>
      <c r="B6" s="491">
        <v>3562.77</v>
      </c>
    </row>
    <row r="7" ht="16.5" customHeight="1" spans="1:2">
      <c r="A7" s="492" t="s">
        <v>74</v>
      </c>
      <c r="B7" s="493">
        <v>931.73</v>
      </c>
    </row>
    <row r="8" ht="16.5" customHeight="1" spans="1:2">
      <c r="A8" s="494" t="s">
        <v>149</v>
      </c>
      <c r="B8" s="493">
        <v>137.56</v>
      </c>
    </row>
    <row r="9" ht="16.5" customHeight="1" spans="1:2">
      <c r="A9" s="495" t="s">
        <v>150</v>
      </c>
      <c r="B9" s="493">
        <v>110.09</v>
      </c>
    </row>
    <row r="10" ht="16.5" hidden="1" customHeight="1" spans="1:2">
      <c r="A10" s="495" t="s">
        <v>151</v>
      </c>
      <c r="B10" s="493">
        <v>0</v>
      </c>
    </row>
    <row r="11" ht="16.5" hidden="1" customHeight="1" spans="1:2">
      <c r="A11" s="495" t="s">
        <v>152</v>
      </c>
      <c r="B11" s="493">
        <v>0</v>
      </c>
    </row>
    <row r="12" ht="16.5" customHeight="1" spans="1:2">
      <c r="A12" s="495" t="s">
        <v>153</v>
      </c>
      <c r="B12" s="493">
        <v>20.96</v>
      </c>
    </row>
    <row r="13" ht="16.5" hidden="1" customHeight="1" spans="1:2">
      <c r="A13" s="495" t="s">
        <v>154</v>
      </c>
      <c r="B13" s="493">
        <v>0</v>
      </c>
    </row>
    <row r="14" ht="16.5" hidden="1" customHeight="1" spans="1:2">
      <c r="A14" s="495" t="s">
        <v>155</v>
      </c>
      <c r="B14" s="493">
        <v>0</v>
      </c>
    </row>
    <row r="15" ht="16.5" hidden="1" customHeight="1" spans="1:2">
      <c r="A15" s="495" t="s">
        <v>156</v>
      </c>
      <c r="B15" s="493">
        <v>0</v>
      </c>
    </row>
    <row r="16" ht="16.5" customHeight="1" spans="1:2">
      <c r="A16" s="495" t="s">
        <v>157</v>
      </c>
      <c r="B16" s="493">
        <v>6.51</v>
      </c>
    </row>
    <row r="17" ht="16.5" hidden="1" customHeight="1" spans="1:2">
      <c r="A17" s="495" t="s">
        <v>158</v>
      </c>
      <c r="B17" s="493">
        <v>0</v>
      </c>
    </row>
    <row r="18" ht="16.5" hidden="1" customHeight="1" spans="1:2">
      <c r="A18" s="495" t="s">
        <v>159</v>
      </c>
      <c r="B18" s="493">
        <v>0</v>
      </c>
    </row>
    <row r="19" ht="16.5" hidden="1" customHeight="1" spans="1:2">
      <c r="A19" s="495" t="s">
        <v>160</v>
      </c>
      <c r="B19" s="493">
        <v>0</v>
      </c>
    </row>
    <row r="20" ht="16.5" hidden="1" customHeight="1" spans="1:2">
      <c r="A20" s="494" t="s">
        <v>161</v>
      </c>
      <c r="B20" s="493">
        <v>0</v>
      </c>
    </row>
    <row r="21" ht="16.5" hidden="1" customHeight="1" spans="1:2">
      <c r="A21" s="495" t="s">
        <v>150</v>
      </c>
      <c r="B21" s="493">
        <v>0</v>
      </c>
    </row>
    <row r="22" ht="16.5" hidden="1" customHeight="1" spans="1:2">
      <c r="A22" s="495" t="s">
        <v>151</v>
      </c>
      <c r="B22" s="493">
        <v>0</v>
      </c>
    </row>
    <row r="23" ht="16.5" hidden="1" customHeight="1" spans="1:2">
      <c r="A23" s="495" t="s">
        <v>152</v>
      </c>
      <c r="B23" s="493">
        <v>0</v>
      </c>
    </row>
    <row r="24" ht="16.5" hidden="1" customHeight="1" spans="1:2">
      <c r="A24" s="495" t="s">
        <v>162</v>
      </c>
      <c r="B24" s="493">
        <v>0</v>
      </c>
    </row>
    <row r="25" ht="16.5" hidden="1" customHeight="1" spans="1:2">
      <c r="A25" s="495" t="s">
        <v>163</v>
      </c>
      <c r="B25" s="493">
        <v>0</v>
      </c>
    </row>
    <row r="26" ht="16.5" hidden="1" customHeight="1" spans="1:2">
      <c r="A26" s="495" t="s">
        <v>164</v>
      </c>
      <c r="B26" s="493">
        <v>0</v>
      </c>
    </row>
    <row r="27" ht="16.5" hidden="1" customHeight="1" spans="1:2">
      <c r="A27" s="495" t="s">
        <v>159</v>
      </c>
      <c r="B27" s="493">
        <v>0</v>
      </c>
    </row>
    <row r="28" ht="16.5" hidden="1" customHeight="1" spans="1:2">
      <c r="A28" s="495" t="s">
        <v>165</v>
      </c>
      <c r="B28" s="493">
        <v>0</v>
      </c>
    </row>
    <row r="29" ht="16.5" customHeight="1" spans="1:2">
      <c r="A29" s="494" t="s">
        <v>166</v>
      </c>
      <c r="B29" s="493">
        <v>424.54</v>
      </c>
    </row>
    <row r="30" ht="16.5" customHeight="1" spans="1:2">
      <c r="A30" s="495" t="s">
        <v>150</v>
      </c>
      <c r="B30" s="493">
        <v>210.44</v>
      </c>
    </row>
    <row r="31" ht="16.5" customHeight="1" spans="1:2">
      <c r="A31" s="495" t="s">
        <v>151</v>
      </c>
      <c r="B31" s="493">
        <v>170.58</v>
      </c>
    </row>
    <row r="32" ht="16.5" hidden="1" customHeight="1" spans="1:2">
      <c r="A32" s="495" t="s">
        <v>152</v>
      </c>
      <c r="B32" s="493">
        <v>0</v>
      </c>
    </row>
    <row r="33" ht="16.5" hidden="1" customHeight="1" spans="1:2">
      <c r="A33" s="495" t="s">
        <v>167</v>
      </c>
      <c r="B33" s="493">
        <v>0</v>
      </c>
    </row>
    <row r="34" ht="16.5" hidden="1" customHeight="1" spans="1:2">
      <c r="A34" s="495" t="s">
        <v>168</v>
      </c>
      <c r="B34" s="493">
        <v>0</v>
      </c>
    </row>
    <row r="35" ht="16.5" hidden="1" customHeight="1" spans="1:2">
      <c r="A35" s="495" t="s">
        <v>169</v>
      </c>
      <c r="B35" s="493">
        <v>0</v>
      </c>
    </row>
    <row r="36" ht="16.5" customHeight="1" spans="1:2">
      <c r="A36" s="495" t="s">
        <v>170</v>
      </c>
      <c r="B36" s="493">
        <v>43.52</v>
      </c>
    </row>
    <row r="37" ht="16.5" hidden="1" customHeight="1" spans="1:2">
      <c r="A37" s="495" t="s">
        <v>171</v>
      </c>
      <c r="B37" s="493">
        <v>0</v>
      </c>
    </row>
    <row r="38" ht="16.5" hidden="1" customHeight="1" spans="1:2">
      <c r="A38" s="495" t="s">
        <v>159</v>
      </c>
      <c r="B38" s="493">
        <v>0</v>
      </c>
    </row>
    <row r="39" ht="16.5" hidden="1" customHeight="1" spans="1:2">
      <c r="A39" s="495" t="s">
        <v>172</v>
      </c>
      <c r="B39" s="493">
        <v>0</v>
      </c>
    </row>
    <row r="40" ht="16.5" hidden="1" customHeight="1" spans="1:2">
      <c r="A40" s="494" t="s">
        <v>173</v>
      </c>
      <c r="B40" s="493">
        <v>0</v>
      </c>
    </row>
    <row r="41" ht="16.5" hidden="1" customHeight="1" spans="1:2">
      <c r="A41" s="495" t="s">
        <v>150</v>
      </c>
      <c r="B41" s="493">
        <v>0</v>
      </c>
    </row>
    <row r="42" ht="16.5" hidden="1" customHeight="1" spans="1:2">
      <c r="A42" s="495" t="s">
        <v>151</v>
      </c>
      <c r="B42" s="493">
        <v>0</v>
      </c>
    </row>
    <row r="43" ht="16.5" hidden="1" customHeight="1" spans="1:2">
      <c r="A43" s="495" t="s">
        <v>152</v>
      </c>
      <c r="B43" s="493">
        <v>0</v>
      </c>
    </row>
    <row r="44" ht="16.5" hidden="1" customHeight="1" spans="1:2">
      <c r="A44" s="495" t="s">
        <v>174</v>
      </c>
      <c r="B44" s="493">
        <v>0</v>
      </c>
    </row>
    <row r="45" ht="16.5" hidden="1" customHeight="1" spans="1:2">
      <c r="A45" s="495" t="s">
        <v>175</v>
      </c>
      <c r="B45" s="493">
        <v>0</v>
      </c>
    </row>
    <row r="46" ht="16.5" hidden="1" customHeight="1" spans="1:2">
      <c r="A46" s="495" t="s">
        <v>176</v>
      </c>
      <c r="B46" s="493">
        <v>0</v>
      </c>
    </row>
    <row r="47" ht="16.5" hidden="1" customHeight="1" spans="1:2">
      <c r="A47" s="495" t="s">
        <v>177</v>
      </c>
      <c r="B47" s="493">
        <v>0</v>
      </c>
    </row>
    <row r="48" ht="16.5" hidden="1" customHeight="1" spans="1:2">
      <c r="A48" s="495" t="s">
        <v>178</v>
      </c>
      <c r="B48" s="493">
        <v>0</v>
      </c>
    </row>
    <row r="49" ht="16.5" hidden="1" customHeight="1" spans="1:2">
      <c r="A49" s="495" t="s">
        <v>179</v>
      </c>
      <c r="B49" s="493">
        <v>0</v>
      </c>
    </row>
    <row r="50" ht="16.5" hidden="1" customHeight="1" spans="1:2">
      <c r="A50" s="495" t="s">
        <v>159</v>
      </c>
      <c r="B50" s="493">
        <v>0</v>
      </c>
    </row>
    <row r="51" ht="16.5" hidden="1" customHeight="1" spans="1:2">
      <c r="A51" s="495" t="s">
        <v>180</v>
      </c>
      <c r="B51" s="493">
        <v>0</v>
      </c>
    </row>
    <row r="52" ht="16.5" hidden="1" customHeight="1" spans="1:2">
      <c r="A52" s="494" t="s">
        <v>181</v>
      </c>
      <c r="B52" s="493">
        <v>0</v>
      </c>
    </row>
    <row r="53" ht="16.5" hidden="1" customHeight="1" spans="1:2">
      <c r="A53" s="495" t="s">
        <v>150</v>
      </c>
      <c r="B53" s="493">
        <v>0</v>
      </c>
    </row>
    <row r="54" ht="16.5" hidden="1" customHeight="1" spans="1:2">
      <c r="A54" s="495" t="s">
        <v>151</v>
      </c>
      <c r="B54" s="493">
        <v>0</v>
      </c>
    </row>
    <row r="55" ht="16.5" hidden="1" customHeight="1" spans="1:2">
      <c r="A55" s="495" t="s">
        <v>152</v>
      </c>
      <c r="B55" s="493">
        <v>0</v>
      </c>
    </row>
    <row r="56" ht="16.5" hidden="1" customHeight="1" spans="1:2">
      <c r="A56" s="495" t="s">
        <v>182</v>
      </c>
      <c r="B56" s="493">
        <v>0</v>
      </c>
    </row>
    <row r="57" ht="16.5" hidden="1" customHeight="1" spans="1:2">
      <c r="A57" s="495" t="s">
        <v>183</v>
      </c>
      <c r="B57" s="493">
        <v>0</v>
      </c>
    </row>
    <row r="58" ht="16.5" hidden="1" customHeight="1" spans="1:2">
      <c r="A58" s="495" t="s">
        <v>184</v>
      </c>
      <c r="B58" s="493">
        <v>0</v>
      </c>
    </row>
    <row r="59" ht="16.5" hidden="1" customHeight="1" spans="1:2">
      <c r="A59" s="495" t="s">
        <v>185</v>
      </c>
      <c r="B59" s="493">
        <v>0</v>
      </c>
    </row>
    <row r="60" ht="16.5" hidden="1" customHeight="1" spans="1:2">
      <c r="A60" s="495" t="s">
        <v>186</v>
      </c>
      <c r="B60" s="493">
        <v>0</v>
      </c>
    </row>
    <row r="61" ht="16.5" hidden="1" customHeight="1" spans="1:2">
      <c r="A61" s="495" t="s">
        <v>159</v>
      </c>
      <c r="B61" s="493">
        <v>0</v>
      </c>
    </row>
    <row r="62" ht="16.5" hidden="1" customHeight="1" spans="1:2">
      <c r="A62" s="495" t="s">
        <v>187</v>
      </c>
      <c r="B62" s="493">
        <v>0</v>
      </c>
    </row>
    <row r="63" ht="16.5" customHeight="1" spans="1:2">
      <c r="A63" s="494" t="s">
        <v>188</v>
      </c>
      <c r="B63" s="493">
        <v>173.08</v>
      </c>
    </row>
    <row r="64" ht="16.5" customHeight="1" spans="1:2">
      <c r="A64" s="495" t="s">
        <v>150</v>
      </c>
      <c r="B64" s="493">
        <v>173.08</v>
      </c>
    </row>
    <row r="65" ht="16.5" hidden="1" customHeight="1" spans="1:2">
      <c r="A65" s="495" t="s">
        <v>151</v>
      </c>
      <c r="B65" s="493">
        <v>0</v>
      </c>
    </row>
    <row r="66" ht="16.5" hidden="1" customHeight="1" spans="1:2">
      <c r="A66" s="495" t="s">
        <v>152</v>
      </c>
      <c r="B66" s="493">
        <v>0</v>
      </c>
    </row>
    <row r="67" ht="16.5" hidden="1" customHeight="1" spans="1:2">
      <c r="A67" s="495" t="s">
        <v>189</v>
      </c>
      <c r="B67" s="493">
        <v>0</v>
      </c>
    </row>
    <row r="68" ht="16.5" hidden="1" customHeight="1" spans="1:2">
      <c r="A68" s="495" t="s">
        <v>190</v>
      </c>
      <c r="B68" s="493">
        <v>0</v>
      </c>
    </row>
    <row r="69" ht="16.5" hidden="1" customHeight="1" spans="1:2">
      <c r="A69" s="495" t="s">
        <v>191</v>
      </c>
      <c r="B69" s="493">
        <v>0</v>
      </c>
    </row>
    <row r="70" ht="16.5" hidden="1" customHeight="1" spans="1:2">
      <c r="A70" s="495" t="s">
        <v>192</v>
      </c>
      <c r="B70" s="493">
        <v>0</v>
      </c>
    </row>
    <row r="71" ht="16.5" hidden="1" customHeight="1" spans="1:2">
      <c r="A71" s="495" t="s">
        <v>193</v>
      </c>
      <c r="B71" s="493">
        <v>0</v>
      </c>
    </row>
    <row r="72" ht="16.5" hidden="1" customHeight="1" spans="1:2">
      <c r="A72" s="495" t="s">
        <v>159</v>
      </c>
      <c r="B72" s="493">
        <v>0</v>
      </c>
    </row>
    <row r="73" ht="16.5" hidden="1" customHeight="1" spans="1:2">
      <c r="A73" s="495" t="s">
        <v>194</v>
      </c>
      <c r="B73" s="493">
        <v>0</v>
      </c>
    </row>
    <row r="74" ht="16.5" hidden="1" customHeight="1" spans="1:2">
      <c r="A74" s="494" t="s">
        <v>195</v>
      </c>
      <c r="B74" s="493">
        <v>0</v>
      </c>
    </row>
    <row r="75" ht="16.5" hidden="1" customHeight="1" spans="1:2">
      <c r="A75" s="495" t="s">
        <v>150</v>
      </c>
      <c r="B75" s="493">
        <v>0</v>
      </c>
    </row>
    <row r="76" ht="16.5" hidden="1" customHeight="1" spans="1:2">
      <c r="A76" s="495" t="s">
        <v>151</v>
      </c>
      <c r="B76" s="493">
        <v>0</v>
      </c>
    </row>
    <row r="77" ht="16.5" hidden="1" customHeight="1" spans="1:2">
      <c r="A77" s="495" t="s">
        <v>152</v>
      </c>
      <c r="B77" s="493">
        <v>0</v>
      </c>
    </row>
    <row r="78" ht="16.5" hidden="1" customHeight="1" spans="1:2">
      <c r="A78" s="495" t="s">
        <v>196</v>
      </c>
      <c r="B78" s="493">
        <v>0</v>
      </c>
    </row>
    <row r="79" ht="16.5" hidden="1" customHeight="1" spans="1:2">
      <c r="A79" s="495" t="s">
        <v>197</v>
      </c>
      <c r="B79" s="493">
        <v>0</v>
      </c>
    </row>
    <row r="80" ht="16.5" hidden="1" customHeight="1" spans="1:2">
      <c r="A80" s="495" t="s">
        <v>198</v>
      </c>
      <c r="B80" s="493">
        <v>0</v>
      </c>
    </row>
    <row r="81" ht="16.5" hidden="1" customHeight="1" spans="1:2">
      <c r="A81" s="495" t="s">
        <v>199</v>
      </c>
      <c r="B81" s="493">
        <v>0</v>
      </c>
    </row>
    <row r="82" ht="16.5" hidden="1" customHeight="1" spans="1:2">
      <c r="A82" s="495" t="s">
        <v>200</v>
      </c>
      <c r="B82" s="493">
        <v>0</v>
      </c>
    </row>
    <row r="83" ht="16.5" hidden="1" customHeight="1" spans="1:2">
      <c r="A83" s="495" t="s">
        <v>192</v>
      </c>
      <c r="B83" s="493">
        <v>0</v>
      </c>
    </row>
    <row r="84" ht="16.5" hidden="1" customHeight="1" spans="1:2">
      <c r="A84" s="495" t="s">
        <v>159</v>
      </c>
      <c r="B84" s="493">
        <v>0</v>
      </c>
    </row>
    <row r="85" ht="16.5" hidden="1" customHeight="1" spans="1:2">
      <c r="A85" s="495" t="s">
        <v>201</v>
      </c>
      <c r="B85" s="493">
        <v>0</v>
      </c>
    </row>
    <row r="86" ht="16.5" hidden="1" customHeight="1" spans="1:2">
      <c r="A86" s="494" t="s">
        <v>202</v>
      </c>
      <c r="B86" s="493">
        <v>0</v>
      </c>
    </row>
    <row r="87" ht="16.5" hidden="1" customHeight="1" spans="1:2">
      <c r="A87" s="495" t="s">
        <v>150</v>
      </c>
      <c r="B87" s="493">
        <v>0</v>
      </c>
    </row>
    <row r="88" ht="16.5" hidden="1" customHeight="1" spans="1:2">
      <c r="A88" s="495" t="s">
        <v>151</v>
      </c>
      <c r="B88" s="493">
        <v>0</v>
      </c>
    </row>
    <row r="89" ht="16.5" hidden="1" customHeight="1" spans="1:2">
      <c r="A89" s="495" t="s">
        <v>152</v>
      </c>
      <c r="B89" s="493">
        <v>0</v>
      </c>
    </row>
    <row r="90" ht="16.5" hidden="1" customHeight="1" spans="1:2">
      <c r="A90" s="495" t="s">
        <v>203</v>
      </c>
      <c r="B90" s="493">
        <v>0</v>
      </c>
    </row>
    <row r="91" ht="16.5" hidden="1" customHeight="1" spans="1:2">
      <c r="A91" s="495" t="s">
        <v>204</v>
      </c>
      <c r="B91" s="493">
        <v>0</v>
      </c>
    </row>
    <row r="92" ht="16.5" hidden="1" customHeight="1" spans="1:2">
      <c r="A92" s="495" t="s">
        <v>192</v>
      </c>
      <c r="B92" s="493">
        <v>0</v>
      </c>
    </row>
    <row r="93" ht="16.5" hidden="1" customHeight="1" spans="1:2">
      <c r="A93" s="495" t="s">
        <v>159</v>
      </c>
      <c r="B93" s="493">
        <v>0</v>
      </c>
    </row>
    <row r="94" ht="16.5" hidden="1" customHeight="1" spans="1:2">
      <c r="A94" s="495" t="s">
        <v>205</v>
      </c>
      <c r="B94" s="493">
        <v>0</v>
      </c>
    </row>
    <row r="95" ht="16.5" hidden="1" customHeight="1" spans="1:2">
      <c r="A95" s="494" t="s">
        <v>206</v>
      </c>
      <c r="B95" s="493">
        <v>0</v>
      </c>
    </row>
    <row r="96" ht="16.5" hidden="1" customHeight="1" spans="1:2">
      <c r="A96" s="495" t="s">
        <v>150</v>
      </c>
      <c r="B96" s="493">
        <v>0</v>
      </c>
    </row>
    <row r="97" ht="16.5" hidden="1" customHeight="1" spans="1:2">
      <c r="A97" s="495" t="s">
        <v>151</v>
      </c>
      <c r="B97" s="493">
        <v>0</v>
      </c>
    </row>
    <row r="98" ht="16.5" hidden="1" customHeight="1" spans="1:2">
      <c r="A98" s="495" t="s">
        <v>152</v>
      </c>
      <c r="B98" s="493">
        <v>0</v>
      </c>
    </row>
    <row r="99" ht="16.5" hidden="1" customHeight="1" spans="1:2">
      <c r="A99" s="495" t="s">
        <v>207</v>
      </c>
      <c r="B99" s="493">
        <v>0</v>
      </c>
    </row>
    <row r="100" ht="16.5" hidden="1" customHeight="1" spans="1:2">
      <c r="A100" s="495" t="s">
        <v>208</v>
      </c>
      <c r="B100" s="493">
        <v>0</v>
      </c>
    </row>
    <row r="101" ht="16.5" hidden="1" customHeight="1" spans="1:2">
      <c r="A101" s="495" t="s">
        <v>192</v>
      </c>
      <c r="B101" s="493">
        <v>0</v>
      </c>
    </row>
    <row r="102" ht="16.5" hidden="1" customHeight="1" spans="1:2">
      <c r="A102" s="495" t="s">
        <v>209</v>
      </c>
      <c r="B102" s="493">
        <v>0</v>
      </c>
    </row>
    <row r="103" ht="16.5" hidden="1" customHeight="1" spans="1:2">
      <c r="A103" s="495" t="s">
        <v>210</v>
      </c>
      <c r="B103" s="493">
        <v>0</v>
      </c>
    </row>
    <row r="104" ht="16.5" hidden="1" customHeight="1" spans="1:2">
      <c r="A104" s="495" t="s">
        <v>211</v>
      </c>
      <c r="B104" s="493">
        <v>0</v>
      </c>
    </row>
    <row r="105" ht="16.5" hidden="1" customHeight="1" spans="1:2">
      <c r="A105" s="495" t="s">
        <v>212</v>
      </c>
      <c r="B105" s="493">
        <v>0</v>
      </c>
    </row>
    <row r="106" ht="16.5" hidden="1" customHeight="1" spans="1:2">
      <c r="A106" s="495" t="s">
        <v>159</v>
      </c>
      <c r="B106" s="493">
        <v>0</v>
      </c>
    </row>
    <row r="107" ht="16.5" hidden="1" customHeight="1" spans="1:2">
      <c r="A107" s="495" t="s">
        <v>213</v>
      </c>
      <c r="B107" s="493">
        <v>0</v>
      </c>
    </row>
    <row r="108" ht="16.5" hidden="1" customHeight="1" spans="1:2">
      <c r="A108" s="494" t="s">
        <v>214</v>
      </c>
      <c r="B108" s="493">
        <v>0</v>
      </c>
    </row>
    <row r="109" ht="16.5" hidden="1" customHeight="1" spans="1:2">
      <c r="A109" s="495" t="s">
        <v>150</v>
      </c>
      <c r="B109" s="493">
        <v>0</v>
      </c>
    </row>
    <row r="110" ht="16.5" hidden="1" customHeight="1" spans="1:2">
      <c r="A110" s="495" t="s">
        <v>151</v>
      </c>
      <c r="B110" s="493">
        <v>0</v>
      </c>
    </row>
    <row r="111" ht="16.5" hidden="1" customHeight="1" spans="1:2">
      <c r="A111" s="495" t="s">
        <v>152</v>
      </c>
      <c r="B111" s="493">
        <v>0</v>
      </c>
    </row>
    <row r="112" ht="16.5" hidden="1" customHeight="1" spans="1:2">
      <c r="A112" s="495" t="s">
        <v>215</v>
      </c>
      <c r="B112" s="493">
        <v>0</v>
      </c>
    </row>
    <row r="113" ht="16.5" hidden="1" customHeight="1" spans="1:2">
      <c r="A113" s="495" t="s">
        <v>216</v>
      </c>
      <c r="B113" s="493">
        <v>0</v>
      </c>
    </row>
    <row r="114" ht="16.5" hidden="1" customHeight="1" spans="1:2">
      <c r="A114" s="495" t="s">
        <v>217</v>
      </c>
      <c r="B114" s="493">
        <v>0</v>
      </c>
    </row>
    <row r="115" ht="16.5" hidden="1" customHeight="1" spans="1:2">
      <c r="A115" s="495" t="s">
        <v>218</v>
      </c>
      <c r="B115" s="493">
        <v>0</v>
      </c>
    </row>
    <row r="116" ht="16.5" hidden="1" customHeight="1" spans="1:2">
      <c r="A116" s="495" t="s">
        <v>159</v>
      </c>
      <c r="B116" s="493">
        <v>0</v>
      </c>
    </row>
    <row r="117" ht="16.5" hidden="1" customHeight="1" spans="1:2">
      <c r="A117" s="495" t="s">
        <v>219</v>
      </c>
      <c r="B117" s="493">
        <v>0</v>
      </c>
    </row>
    <row r="118" ht="16.5" customHeight="1" spans="1:2">
      <c r="A118" s="494" t="s">
        <v>220</v>
      </c>
      <c r="B118" s="493">
        <v>39.03</v>
      </c>
    </row>
    <row r="119" ht="16.5" customHeight="1" spans="1:2">
      <c r="A119" s="495" t="s">
        <v>150</v>
      </c>
      <c r="B119" s="493">
        <v>39.03</v>
      </c>
    </row>
    <row r="120" ht="15" hidden="1" customHeight="1" spans="1:2">
      <c r="A120" s="495" t="s">
        <v>151</v>
      </c>
      <c r="B120" s="493">
        <v>0</v>
      </c>
    </row>
    <row r="121" ht="16.5" hidden="1" customHeight="1" spans="1:2">
      <c r="A121" s="495" t="s">
        <v>152</v>
      </c>
      <c r="B121" s="493">
        <v>0</v>
      </c>
    </row>
    <row r="122" ht="16.5" hidden="1" customHeight="1" spans="1:2">
      <c r="A122" s="495" t="s">
        <v>221</v>
      </c>
      <c r="B122" s="493">
        <v>0</v>
      </c>
    </row>
    <row r="123" ht="16.5" hidden="1" customHeight="1" spans="1:2">
      <c r="A123" s="495" t="s">
        <v>222</v>
      </c>
      <c r="B123" s="493">
        <v>0</v>
      </c>
    </row>
    <row r="124" ht="16.5" hidden="1" customHeight="1" spans="1:2">
      <c r="A124" s="495" t="s">
        <v>223</v>
      </c>
      <c r="B124" s="493">
        <v>0</v>
      </c>
    </row>
    <row r="125" ht="16.5" hidden="1" customHeight="1" spans="1:2">
      <c r="A125" s="495" t="s">
        <v>159</v>
      </c>
      <c r="B125" s="493">
        <v>0</v>
      </c>
    </row>
    <row r="126" ht="16.5" hidden="1" customHeight="1" spans="1:2">
      <c r="A126" s="495" t="s">
        <v>224</v>
      </c>
      <c r="B126" s="493">
        <v>0</v>
      </c>
    </row>
    <row r="127" ht="16.5" customHeight="1" spans="1:2">
      <c r="A127" s="494" t="s">
        <v>225</v>
      </c>
      <c r="B127" s="493">
        <v>31.7</v>
      </c>
    </row>
    <row r="128" ht="16.5" hidden="1" customHeight="1" spans="1:2">
      <c r="A128" s="495" t="s">
        <v>150</v>
      </c>
      <c r="B128" s="493">
        <v>0</v>
      </c>
    </row>
    <row r="129" ht="16.5" hidden="1" customHeight="1" spans="1:2">
      <c r="A129" s="495" t="s">
        <v>151</v>
      </c>
      <c r="B129" s="493">
        <v>0</v>
      </c>
    </row>
    <row r="130" ht="16.5" hidden="1" customHeight="1" spans="1:2">
      <c r="A130" s="495" t="s">
        <v>152</v>
      </c>
      <c r="B130" s="493">
        <v>0</v>
      </c>
    </row>
    <row r="131" ht="16.5" hidden="1" customHeight="1" spans="1:2">
      <c r="A131" s="495" t="s">
        <v>226</v>
      </c>
      <c r="B131" s="493">
        <v>0</v>
      </c>
    </row>
    <row r="132" ht="16.5" hidden="1" customHeight="1" spans="1:2">
      <c r="A132" s="495" t="s">
        <v>227</v>
      </c>
      <c r="B132" s="493">
        <v>0</v>
      </c>
    </row>
    <row r="133" ht="16.5" hidden="1" customHeight="1" spans="1:2">
      <c r="A133" s="495" t="s">
        <v>228</v>
      </c>
      <c r="B133" s="493">
        <v>0</v>
      </c>
    </row>
    <row r="134" ht="16.5" hidden="1" customHeight="1" spans="1:2">
      <c r="A134" s="495" t="s">
        <v>229</v>
      </c>
      <c r="B134" s="493">
        <v>0</v>
      </c>
    </row>
    <row r="135" ht="16.5" customHeight="1" spans="1:2">
      <c r="A135" s="495" t="s">
        <v>230</v>
      </c>
      <c r="B135" s="493">
        <v>31.7</v>
      </c>
    </row>
    <row r="136" ht="16.5" hidden="1" customHeight="1" spans="1:2">
      <c r="A136" s="495" t="s">
        <v>159</v>
      </c>
      <c r="B136" s="493">
        <v>0</v>
      </c>
    </row>
    <row r="137" ht="16.5" hidden="1" customHeight="1" spans="1:2">
      <c r="A137" s="495" t="s">
        <v>231</v>
      </c>
      <c r="B137" s="493">
        <v>0</v>
      </c>
    </row>
    <row r="138" ht="16.5" hidden="1" customHeight="1" spans="1:2">
      <c r="A138" s="494" t="s">
        <v>232</v>
      </c>
      <c r="B138" s="493">
        <v>0</v>
      </c>
    </row>
    <row r="139" ht="16.5" hidden="1" customHeight="1" spans="1:2">
      <c r="A139" s="495" t="s">
        <v>150</v>
      </c>
      <c r="B139" s="493">
        <v>0</v>
      </c>
    </row>
    <row r="140" ht="16.5" hidden="1" customHeight="1" spans="1:2">
      <c r="A140" s="495" t="s">
        <v>151</v>
      </c>
      <c r="B140" s="493">
        <v>0</v>
      </c>
    </row>
    <row r="141" ht="16.5" hidden="1" customHeight="1" spans="1:2">
      <c r="A141" s="495" t="s">
        <v>152</v>
      </c>
      <c r="B141" s="493">
        <v>0</v>
      </c>
    </row>
    <row r="142" ht="16.5" hidden="1" customHeight="1" spans="1:2">
      <c r="A142" s="495" t="s">
        <v>233</v>
      </c>
      <c r="B142" s="493">
        <v>0</v>
      </c>
    </row>
    <row r="143" ht="16.5" hidden="1" customHeight="1" spans="1:2">
      <c r="A143" s="495" t="s">
        <v>234</v>
      </c>
      <c r="B143" s="493">
        <v>0</v>
      </c>
    </row>
    <row r="144" ht="16.5" hidden="1" customHeight="1" spans="1:2">
      <c r="A144" s="495" t="s">
        <v>235</v>
      </c>
      <c r="B144" s="493">
        <v>0</v>
      </c>
    </row>
    <row r="145" ht="16.5" hidden="1" customHeight="1" spans="1:2">
      <c r="A145" s="495" t="s">
        <v>236</v>
      </c>
      <c r="B145" s="493">
        <v>0</v>
      </c>
    </row>
    <row r="146" ht="16.5" hidden="1" customHeight="1" spans="1:2">
      <c r="A146" s="495" t="s">
        <v>237</v>
      </c>
      <c r="B146" s="493">
        <v>0</v>
      </c>
    </row>
    <row r="147" ht="16.5" hidden="1" customHeight="1" spans="1:2">
      <c r="A147" s="495" t="s">
        <v>238</v>
      </c>
      <c r="B147" s="493">
        <v>0</v>
      </c>
    </row>
    <row r="148" ht="16.5" hidden="1" customHeight="1" spans="1:2">
      <c r="A148" s="495" t="s">
        <v>239</v>
      </c>
      <c r="B148" s="493">
        <v>0</v>
      </c>
    </row>
    <row r="149" ht="16.5" hidden="1" customHeight="1" spans="1:2">
      <c r="A149" s="495" t="s">
        <v>240</v>
      </c>
      <c r="B149" s="493">
        <v>0</v>
      </c>
    </row>
    <row r="150" ht="16.5" hidden="1" customHeight="1" spans="1:2">
      <c r="A150" s="495" t="s">
        <v>159</v>
      </c>
      <c r="B150" s="493">
        <v>0</v>
      </c>
    </row>
    <row r="151" ht="16.5" hidden="1" customHeight="1" spans="1:2">
      <c r="A151" s="495" t="s">
        <v>241</v>
      </c>
      <c r="B151" s="493">
        <v>0</v>
      </c>
    </row>
    <row r="152" ht="16.5" hidden="1" customHeight="1" spans="1:2">
      <c r="A152" s="494" t="s">
        <v>242</v>
      </c>
      <c r="B152" s="493">
        <v>0</v>
      </c>
    </row>
    <row r="153" ht="16.5" hidden="1" customHeight="1" spans="1:2">
      <c r="A153" s="495" t="s">
        <v>150</v>
      </c>
      <c r="B153" s="493">
        <v>0</v>
      </c>
    </row>
    <row r="154" ht="16.5" hidden="1" customHeight="1" spans="1:2">
      <c r="A154" s="495" t="s">
        <v>151</v>
      </c>
      <c r="B154" s="493">
        <v>0</v>
      </c>
    </row>
    <row r="155" ht="16.5" hidden="1" customHeight="1" spans="1:2">
      <c r="A155" s="495" t="s">
        <v>152</v>
      </c>
      <c r="B155" s="493">
        <v>0</v>
      </c>
    </row>
    <row r="156" ht="16.5" hidden="1" customHeight="1" spans="1:2">
      <c r="A156" s="495" t="s">
        <v>243</v>
      </c>
      <c r="B156" s="493">
        <v>0</v>
      </c>
    </row>
    <row r="157" ht="16.5" hidden="1" customHeight="1" spans="1:2">
      <c r="A157" s="495" t="s">
        <v>159</v>
      </c>
      <c r="B157" s="493">
        <v>0</v>
      </c>
    </row>
    <row r="158" ht="16.5" hidden="1" customHeight="1" spans="1:2">
      <c r="A158" s="495" t="s">
        <v>244</v>
      </c>
      <c r="B158" s="493">
        <v>0</v>
      </c>
    </row>
    <row r="159" ht="16.5" hidden="1" customHeight="1" spans="1:2">
      <c r="A159" s="494" t="s">
        <v>245</v>
      </c>
      <c r="B159" s="493">
        <v>0</v>
      </c>
    </row>
    <row r="160" ht="16.5" hidden="1" customHeight="1" spans="1:2">
      <c r="A160" s="495" t="s">
        <v>150</v>
      </c>
      <c r="B160" s="493">
        <v>0</v>
      </c>
    </row>
    <row r="161" ht="16.5" hidden="1" customHeight="1" spans="1:2">
      <c r="A161" s="495" t="s">
        <v>151</v>
      </c>
      <c r="B161" s="493">
        <v>0</v>
      </c>
    </row>
    <row r="162" ht="16.5" hidden="1" customHeight="1" spans="1:2">
      <c r="A162" s="495" t="s">
        <v>152</v>
      </c>
      <c r="B162" s="493">
        <v>0</v>
      </c>
    </row>
    <row r="163" ht="16.5" hidden="1" customHeight="1" spans="1:2">
      <c r="A163" s="495" t="s">
        <v>246</v>
      </c>
      <c r="B163" s="493">
        <v>0</v>
      </c>
    </row>
    <row r="164" ht="16.5" hidden="1" customHeight="1" spans="1:2">
      <c r="A164" s="495" t="s">
        <v>247</v>
      </c>
      <c r="B164" s="493">
        <v>0</v>
      </c>
    </row>
    <row r="165" ht="16.5" hidden="1" customHeight="1" spans="1:2">
      <c r="A165" s="495" t="s">
        <v>159</v>
      </c>
      <c r="B165" s="493">
        <v>0</v>
      </c>
    </row>
    <row r="166" ht="16.5" hidden="1" customHeight="1" spans="1:2">
      <c r="A166" s="495" t="s">
        <v>248</v>
      </c>
      <c r="B166" s="493">
        <v>0</v>
      </c>
    </row>
    <row r="167" ht="16.5" hidden="1" customHeight="1" spans="1:2">
      <c r="A167" s="494" t="s">
        <v>249</v>
      </c>
      <c r="B167" s="493">
        <v>0</v>
      </c>
    </row>
    <row r="168" ht="16.5" hidden="1" customHeight="1" spans="1:2">
      <c r="A168" s="495" t="s">
        <v>150</v>
      </c>
      <c r="B168" s="493">
        <v>0</v>
      </c>
    </row>
    <row r="169" ht="16.5" hidden="1" customHeight="1" spans="1:2">
      <c r="A169" s="495" t="s">
        <v>151</v>
      </c>
      <c r="B169" s="493">
        <v>0</v>
      </c>
    </row>
    <row r="170" ht="16.5" hidden="1" customHeight="1" spans="1:2">
      <c r="A170" s="495" t="s">
        <v>152</v>
      </c>
      <c r="B170" s="493">
        <v>0</v>
      </c>
    </row>
    <row r="171" ht="16.5" hidden="1" customHeight="1" spans="1:2">
      <c r="A171" s="495" t="s">
        <v>250</v>
      </c>
      <c r="B171" s="493">
        <v>0</v>
      </c>
    </row>
    <row r="172" ht="16.5" hidden="1" customHeight="1" spans="1:2">
      <c r="A172" s="495" t="s">
        <v>251</v>
      </c>
      <c r="B172" s="493">
        <v>0</v>
      </c>
    </row>
    <row r="173" ht="16.5" hidden="1" customHeight="1" spans="1:2">
      <c r="A173" s="494" t="s">
        <v>252</v>
      </c>
      <c r="B173" s="493">
        <v>0</v>
      </c>
    </row>
    <row r="174" ht="16.5" hidden="1" customHeight="1" spans="1:2">
      <c r="A174" s="495" t="s">
        <v>150</v>
      </c>
      <c r="B174" s="493">
        <v>0</v>
      </c>
    </row>
    <row r="175" ht="16.5" hidden="1" customHeight="1" spans="1:2">
      <c r="A175" s="495" t="s">
        <v>151</v>
      </c>
      <c r="B175" s="493">
        <v>0</v>
      </c>
    </row>
    <row r="176" ht="16.5" hidden="1" customHeight="1" spans="1:2">
      <c r="A176" s="495" t="s">
        <v>152</v>
      </c>
      <c r="B176" s="493">
        <v>0</v>
      </c>
    </row>
    <row r="177" ht="16.5" hidden="1" customHeight="1" spans="1:2">
      <c r="A177" s="495" t="s">
        <v>164</v>
      </c>
      <c r="B177" s="493">
        <v>0</v>
      </c>
    </row>
    <row r="178" ht="16.5" hidden="1" customHeight="1" spans="1:2">
      <c r="A178" s="495" t="s">
        <v>159</v>
      </c>
      <c r="B178" s="493">
        <v>0</v>
      </c>
    </row>
    <row r="179" ht="16.5" hidden="1" customHeight="1" spans="1:2">
      <c r="A179" s="495" t="s">
        <v>253</v>
      </c>
      <c r="B179" s="493">
        <v>0</v>
      </c>
    </row>
    <row r="180" ht="16.5" hidden="1" customHeight="1" spans="1:2">
      <c r="A180" s="494" t="s">
        <v>254</v>
      </c>
      <c r="B180" s="493">
        <v>0</v>
      </c>
    </row>
    <row r="181" ht="16.5" hidden="1" customHeight="1" spans="1:2">
      <c r="A181" s="495" t="s">
        <v>150</v>
      </c>
      <c r="B181" s="493">
        <v>0</v>
      </c>
    </row>
    <row r="182" ht="16.5" hidden="1" customHeight="1" spans="1:2">
      <c r="A182" s="495" t="s">
        <v>151</v>
      </c>
      <c r="B182" s="493">
        <v>0</v>
      </c>
    </row>
    <row r="183" ht="16.5" hidden="1" customHeight="1" spans="1:2">
      <c r="A183" s="495" t="s">
        <v>152</v>
      </c>
      <c r="B183" s="493">
        <v>0</v>
      </c>
    </row>
    <row r="184" ht="16.5" hidden="1" customHeight="1" spans="1:2">
      <c r="A184" s="495" t="s">
        <v>255</v>
      </c>
      <c r="B184" s="493">
        <v>0</v>
      </c>
    </row>
    <row r="185" ht="16.5" hidden="1" customHeight="1" spans="1:2">
      <c r="A185" s="495" t="s">
        <v>159</v>
      </c>
      <c r="B185" s="493">
        <v>0</v>
      </c>
    </row>
    <row r="186" ht="16.5" hidden="1" customHeight="1" spans="1:2">
      <c r="A186" s="495" t="s">
        <v>256</v>
      </c>
      <c r="B186" s="493">
        <v>0</v>
      </c>
    </row>
    <row r="187" ht="16.5" customHeight="1" spans="1:2">
      <c r="A187" s="494" t="s">
        <v>257</v>
      </c>
      <c r="B187" s="493">
        <v>113.42</v>
      </c>
    </row>
    <row r="188" ht="16.5" customHeight="1" spans="1:2">
      <c r="A188" s="495" t="s">
        <v>150</v>
      </c>
      <c r="B188" s="493">
        <v>113.42</v>
      </c>
    </row>
    <row r="189" ht="16.5" hidden="1" customHeight="1" spans="1:2">
      <c r="A189" s="495" t="s">
        <v>151</v>
      </c>
      <c r="B189" s="493">
        <v>0</v>
      </c>
    </row>
    <row r="190" ht="16.5" hidden="1" customHeight="1" spans="1:2">
      <c r="A190" s="495" t="s">
        <v>152</v>
      </c>
      <c r="B190" s="493">
        <v>0</v>
      </c>
    </row>
    <row r="191" ht="16.5" hidden="1" customHeight="1" spans="1:2">
      <c r="A191" s="495" t="s">
        <v>258</v>
      </c>
      <c r="B191" s="493">
        <v>0</v>
      </c>
    </row>
    <row r="192" ht="16.5" hidden="1" customHeight="1" spans="1:2">
      <c r="A192" s="495" t="s">
        <v>159</v>
      </c>
      <c r="B192" s="493">
        <v>0</v>
      </c>
    </row>
    <row r="193" ht="16.5" hidden="1" customHeight="1" spans="1:2">
      <c r="A193" s="495" t="s">
        <v>259</v>
      </c>
      <c r="B193" s="493"/>
    </row>
    <row r="194" ht="16.5" customHeight="1" spans="1:2">
      <c r="A194" s="494" t="s">
        <v>260</v>
      </c>
      <c r="B194" s="493">
        <v>10.24</v>
      </c>
    </row>
    <row r="195" ht="16.5" hidden="1" customHeight="1" spans="1:2">
      <c r="A195" s="495" t="s">
        <v>150</v>
      </c>
      <c r="B195" s="493">
        <v>0</v>
      </c>
    </row>
    <row r="196" ht="16.5" hidden="1" customHeight="1" spans="1:2">
      <c r="A196" s="495" t="s">
        <v>151</v>
      </c>
      <c r="B196" s="493">
        <v>0</v>
      </c>
    </row>
    <row r="197" ht="16.5" hidden="1" customHeight="1" spans="1:2">
      <c r="A197" s="495" t="s">
        <v>152</v>
      </c>
      <c r="B197" s="493">
        <v>0</v>
      </c>
    </row>
    <row r="198" ht="16.5" hidden="1" customHeight="1" spans="1:2">
      <c r="A198" s="495" t="s">
        <v>261</v>
      </c>
      <c r="B198" s="493">
        <v>0</v>
      </c>
    </row>
    <row r="199" ht="16.5" hidden="1" customHeight="1" spans="1:2">
      <c r="A199" s="495" t="s">
        <v>159</v>
      </c>
      <c r="B199" s="493">
        <v>0</v>
      </c>
    </row>
    <row r="200" ht="16.5" customHeight="1" spans="1:2">
      <c r="A200" s="495" t="s">
        <v>262</v>
      </c>
      <c r="B200" s="493">
        <v>10.24</v>
      </c>
    </row>
    <row r="201" ht="16.5" hidden="1" customHeight="1" spans="1:2">
      <c r="A201" s="494" t="s">
        <v>263</v>
      </c>
      <c r="B201" s="493">
        <v>0</v>
      </c>
    </row>
    <row r="202" ht="16.5" hidden="1" customHeight="1" spans="1:2">
      <c r="A202" s="495" t="s">
        <v>150</v>
      </c>
      <c r="B202" s="493">
        <v>0</v>
      </c>
    </row>
    <row r="203" ht="16.5" hidden="1" customHeight="1" spans="1:2">
      <c r="A203" s="495" t="s">
        <v>151</v>
      </c>
      <c r="B203" s="493">
        <v>0</v>
      </c>
    </row>
    <row r="204" ht="16.5" hidden="1" customHeight="1" spans="1:2">
      <c r="A204" s="495" t="s">
        <v>152</v>
      </c>
      <c r="B204" s="493">
        <v>0</v>
      </c>
    </row>
    <row r="205" ht="16.5" hidden="1" customHeight="1" spans="1:2">
      <c r="A205" s="495" t="s">
        <v>159</v>
      </c>
      <c r="B205" s="493">
        <v>0</v>
      </c>
    </row>
    <row r="206" ht="16.5" hidden="1" customHeight="1" spans="1:2">
      <c r="A206" s="495" t="s">
        <v>264</v>
      </c>
      <c r="B206" s="493">
        <v>0</v>
      </c>
    </row>
    <row r="207" ht="16.5" hidden="1" customHeight="1" spans="1:2">
      <c r="A207" s="494" t="s">
        <v>265</v>
      </c>
      <c r="B207" s="493">
        <v>0</v>
      </c>
    </row>
    <row r="208" ht="16.5" hidden="1" customHeight="1" spans="1:2">
      <c r="A208" s="495" t="s">
        <v>150</v>
      </c>
      <c r="B208" s="493">
        <v>0</v>
      </c>
    </row>
    <row r="209" ht="16.5" hidden="1" customHeight="1" spans="1:2">
      <c r="A209" s="495" t="s">
        <v>151</v>
      </c>
      <c r="B209" s="493">
        <v>0</v>
      </c>
    </row>
    <row r="210" ht="16.5" hidden="1" customHeight="1" spans="1:2">
      <c r="A210" s="495" t="s">
        <v>152</v>
      </c>
      <c r="B210" s="493">
        <v>0</v>
      </c>
    </row>
    <row r="211" ht="16.5" hidden="1" customHeight="1" spans="1:2">
      <c r="A211" s="495" t="s">
        <v>266</v>
      </c>
      <c r="B211" s="493">
        <v>0</v>
      </c>
    </row>
    <row r="212" ht="16.5" hidden="1" customHeight="1" spans="1:2">
      <c r="A212" s="495" t="s">
        <v>267</v>
      </c>
      <c r="B212" s="493">
        <v>0</v>
      </c>
    </row>
    <row r="213" ht="16.5" hidden="1" customHeight="1" spans="1:2">
      <c r="A213" s="495" t="s">
        <v>159</v>
      </c>
      <c r="B213" s="493">
        <v>0</v>
      </c>
    </row>
    <row r="214" ht="16.5" hidden="1" customHeight="1" spans="1:2">
      <c r="A214" s="495" t="s">
        <v>268</v>
      </c>
      <c r="B214" s="493">
        <v>0</v>
      </c>
    </row>
    <row r="215" ht="16.5" hidden="1" customHeight="1" spans="1:2">
      <c r="A215" s="494" t="s">
        <v>269</v>
      </c>
      <c r="B215" s="493">
        <v>0</v>
      </c>
    </row>
    <row r="216" ht="16.5" hidden="1" customHeight="1" spans="1:2">
      <c r="A216" s="495" t="s">
        <v>150</v>
      </c>
      <c r="B216" s="493">
        <v>0</v>
      </c>
    </row>
    <row r="217" ht="16.5" hidden="1" customHeight="1" spans="1:2">
      <c r="A217" s="495" t="s">
        <v>151</v>
      </c>
      <c r="B217" s="493">
        <v>0</v>
      </c>
    </row>
    <row r="218" ht="16.5" hidden="1" customHeight="1" spans="1:2">
      <c r="A218" s="495" t="s">
        <v>152</v>
      </c>
      <c r="B218" s="493">
        <v>0</v>
      </c>
    </row>
    <row r="219" ht="16.5" hidden="1" customHeight="1" spans="1:2">
      <c r="A219" s="495" t="s">
        <v>159</v>
      </c>
      <c r="B219" s="493">
        <v>0</v>
      </c>
    </row>
    <row r="220" ht="16.5" hidden="1" customHeight="1" spans="1:2">
      <c r="A220" s="495" t="s">
        <v>270</v>
      </c>
      <c r="B220" s="493">
        <v>0</v>
      </c>
    </row>
    <row r="221" ht="16.5" hidden="1" customHeight="1" spans="1:2">
      <c r="A221" s="494" t="s">
        <v>271</v>
      </c>
      <c r="B221" s="493">
        <v>0</v>
      </c>
    </row>
    <row r="222" ht="16.5" hidden="1" customHeight="1" spans="1:2">
      <c r="A222" s="495" t="s">
        <v>150</v>
      </c>
      <c r="B222" s="493">
        <v>0</v>
      </c>
    </row>
    <row r="223" ht="16.5" hidden="1" customHeight="1" spans="1:2">
      <c r="A223" s="495" t="s">
        <v>151</v>
      </c>
      <c r="B223" s="493">
        <v>0</v>
      </c>
    </row>
    <row r="224" ht="16.5" hidden="1" customHeight="1" spans="1:2">
      <c r="A224" s="495" t="s">
        <v>152</v>
      </c>
      <c r="B224" s="493">
        <v>0</v>
      </c>
    </row>
    <row r="225" ht="16.5" hidden="1" customHeight="1" spans="1:2">
      <c r="A225" s="495" t="s">
        <v>159</v>
      </c>
      <c r="B225" s="493">
        <v>0</v>
      </c>
    </row>
    <row r="226" ht="16.5" hidden="1" customHeight="1" spans="1:2">
      <c r="A226" s="495" t="s">
        <v>271</v>
      </c>
      <c r="B226" s="493">
        <v>0</v>
      </c>
    </row>
    <row r="227" ht="16.5" hidden="1" customHeight="1" spans="1:2">
      <c r="A227" s="494" t="s">
        <v>272</v>
      </c>
      <c r="B227" s="493">
        <v>0</v>
      </c>
    </row>
    <row r="228" ht="16.5" hidden="1" customHeight="1" spans="1:2">
      <c r="A228" s="495" t="s">
        <v>150</v>
      </c>
      <c r="B228" s="493">
        <v>0</v>
      </c>
    </row>
    <row r="229" ht="16.5" hidden="1" customHeight="1" spans="1:2">
      <c r="A229" s="495" t="s">
        <v>151</v>
      </c>
      <c r="B229" s="493">
        <v>0</v>
      </c>
    </row>
    <row r="230" ht="16.5" hidden="1" customHeight="1" spans="1:2">
      <c r="A230" s="495" t="s">
        <v>152</v>
      </c>
      <c r="B230" s="493">
        <v>0</v>
      </c>
    </row>
    <row r="231" ht="16.5" hidden="1" customHeight="1" spans="1:2">
      <c r="A231" s="495" t="s">
        <v>159</v>
      </c>
      <c r="B231" s="493">
        <v>0</v>
      </c>
    </row>
    <row r="232" ht="16.5" hidden="1" customHeight="1" spans="1:2">
      <c r="A232" s="495" t="s">
        <v>273</v>
      </c>
      <c r="B232" s="493">
        <v>0</v>
      </c>
    </row>
    <row r="233" ht="16.5" customHeight="1" spans="1:2">
      <c r="A233" s="494" t="s">
        <v>274</v>
      </c>
      <c r="B233" s="493">
        <v>2.16</v>
      </c>
    </row>
    <row r="234" ht="16.5" hidden="1" customHeight="1" spans="1:2">
      <c r="A234" s="495" t="s">
        <v>150</v>
      </c>
      <c r="B234" s="493">
        <v>0</v>
      </c>
    </row>
    <row r="235" ht="16.5" hidden="1" customHeight="1" spans="1:2">
      <c r="A235" s="495" t="s">
        <v>151</v>
      </c>
      <c r="B235" s="493">
        <v>0</v>
      </c>
    </row>
    <row r="236" ht="16.5" hidden="1" customHeight="1" spans="1:2">
      <c r="A236" s="495" t="s">
        <v>152</v>
      </c>
      <c r="B236" s="493">
        <v>0</v>
      </c>
    </row>
    <row r="237" ht="16.5" hidden="1" customHeight="1" spans="1:2">
      <c r="A237" s="495" t="s">
        <v>275</v>
      </c>
      <c r="B237" s="493">
        <v>0</v>
      </c>
    </row>
    <row r="238" ht="16.5" hidden="1" customHeight="1" spans="1:2">
      <c r="A238" s="495" t="s">
        <v>276</v>
      </c>
      <c r="B238" s="493">
        <v>0</v>
      </c>
    </row>
    <row r="239" ht="16.5" hidden="1" customHeight="1" spans="1:2">
      <c r="A239" s="495" t="s">
        <v>277</v>
      </c>
      <c r="B239" s="493">
        <v>0</v>
      </c>
    </row>
    <row r="240" ht="16.5" hidden="1" customHeight="1" spans="1:2">
      <c r="A240" s="495" t="s">
        <v>278</v>
      </c>
      <c r="B240" s="493">
        <v>0</v>
      </c>
    </row>
    <row r="241" ht="16.5" hidden="1" customHeight="1" spans="1:2">
      <c r="A241" s="495" t="s">
        <v>192</v>
      </c>
      <c r="B241" s="493">
        <v>0</v>
      </c>
    </row>
    <row r="242" ht="16.5" hidden="1" customHeight="1" spans="1:2">
      <c r="A242" s="495" t="s">
        <v>279</v>
      </c>
      <c r="B242" s="493">
        <v>0</v>
      </c>
    </row>
    <row r="243" ht="16.5" hidden="1" customHeight="1" spans="1:2">
      <c r="A243" s="495" t="s">
        <v>280</v>
      </c>
      <c r="B243" s="493">
        <v>0</v>
      </c>
    </row>
    <row r="244" ht="16.5" hidden="1" customHeight="1" spans="1:2">
      <c r="A244" s="495" t="s">
        <v>281</v>
      </c>
      <c r="B244" s="493">
        <v>0</v>
      </c>
    </row>
    <row r="245" ht="16.5" hidden="1" customHeight="1" spans="1:2">
      <c r="A245" s="495" t="s">
        <v>282</v>
      </c>
      <c r="B245" s="493">
        <v>0</v>
      </c>
    </row>
    <row r="246" ht="16.5" hidden="1" customHeight="1" spans="1:2">
      <c r="A246" s="495" t="s">
        <v>283</v>
      </c>
      <c r="B246" s="493">
        <v>0</v>
      </c>
    </row>
    <row r="247" ht="16.5" hidden="1" customHeight="1" spans="1:2">
      <c r="A247" s="495" t="s">
        <v>284</v>
      </c>
      <c r="B247" s="493">
        <v>0</v>
      </c>
    </row>
    <row r="248" ht="16.5" hidden="1" customHeight="1" spans="1:2">
      <c r="A248" s="495" t="s">
        <v>285</v>
      </c>
      <c r="B248" s="493"/>
    </row>
    <row r="249" ht="16.5" customHeight="1" spans="1:2">
      <c r="A249" s="495" t="s">
        <v>286</v>
      </c>
      <c r="B249" s="493">
        <v>2.16</v>
      </c>
    </row>
    <row r="250" ht="16.5" hidden="1" customHeight="1" spans="1:2">
      <c r="A250" s="495" t="s">
        <v>159</v>
      </c>
      <c r="B250" s="493">
        <v>0</v>
      </c>
    </row>
    <row r="251" ht="16.5" hidden="1" customHeight="1" spans="1:2">
      <c r="A251" s="495" t="s">
        <v>287</v>
      </c>
      <c r="B251" s="493">
        <v>0</v>
      </c>
    </row>
    <row r="252" ht="16.5" hidden="1" customHeight="1" spans="1:2">
      <c r="A252" s="494" t="s">
        <v>288</v>
      </c>
      <c r="B252" s="493">
        <v>0</v>
      </c>
    </row>
    <row r="253" ht="16.5" hidden="1" customHeight="1" spans="1:2">
      <c r="A253" s="495" t="s">
        <v>289</v>
      </c>
      <c r="B253" s="493">
        <v>0</v>
      </c>
    </row>
    <row r="254" ht="16.5" hidden="1" customHeight="1" spans="1:2">
      <c r="A254" s="495" t="s">
        <v>288</v>
      </c>
      <c r="B254" s="493">
        <v>0</v>
      </c>
    </row>
    <row r="255" ht="16.5" hidden="1" customHeight="1" spans="1:2">
      <c r="A255" s="492" t="s">
        <v>76</v>
      </c>
      <c r="B255" s="493">
        <v>0</v>
      </c>
    </row>
    <row r="256" ht="16.5" hidden="1" customHeight="1" spans="1:2">
      <c r="A256" s="494" t="s">
        <v>290</v>
      </c>
      <c r="B256" s="493">
        <v>0</v>
      </c>
    </row>
    <row r="257" ht="16.5" hidden="1" customHeight="1" spans="1:2">
      <c r="A257" s="495" t="s">
        <v>150</v>
      </c>
      <c r="B257" s="493">
        <v>0</v>
      </c>
    </row>
    <row r="258" ht="16.5" hidden="1" customHeight="1" spans="1:2">
      <c r="A258" s="495" t="s">
        <v>151</v>
      </c>
      <c r="B258" s="493">
        <v>0</v>
      </c>
    </row>
    <row r="259" ht="16.5" hidden="1" customHeight="1" spans="1:2">
      <c r="A259" s="495" t="s">
        <v>152</v>
      </c>
      <c r="B259" s="493">
        <v>0</v>
      </c>
    </row>
    <row r="260" ht="16.5" hidden="1" customHeight="1" spans="1:2">
      <c r="A260" s="495" t="s">
        <v>258</v>
      </c>
      <c r="B260" s="493">
        <v>0</v>
      </c>
    </row>
    <row r="261" ht="16.5" hidden="1" customHeight="1" spans="1:2">
      <c r="A261" s="495" t="s">
        <v>159</v>
      </c>
      <c r="B261" s="493">
        <v>0</v>
      </c>
    </row>
    <row r="262" ht="16.5" hidden="1" customHeight="1" spans="1:2">
      <c r="A262" s="495" t="s">
        <v>291</v>
      </c>
      <c r="B262" s="493">
        <v>0</v>
      </c>
    </row>
    <row r="263" ht="16.5" hidden="1" customHeight="1" spans="1:2">
      <c r="A263" s="494" t="s">
        <v>292</v>
      </c>
      <c r="B263" s="493">
        <v>0</v>
      </c>
    </row>
    <row r="264" ht="16.5" hidden="1" customHeight="1" spans="1:2">
      <c r="A264" s="495" t="s">
        <v>293</v>
      </c>
      <c r="B264" s="493">
        <v>0</v>
      </c>
    </row>
    <row r="265" ht="16.5" hidden="1" customHeight="1" spans="1:2">
      <c r="A265" s="495" t="s">
        <v>294</v>
      </c>
      <c r="B265" s="493">
        <v>0</v>
      </c>
    </row>
    <row r="266" ht="16.5" hidden="1" customHeight="1" spans="1:2">
      <c r="A266" s="494" t="s">
        <v>295</v>
      </c>
      <c r="B266" s="493">
        <v>0</v>
      </c>
    </row>
    <row r="267" ht="16.5" hidden="1" customHeight="1" spans="1:2">
      <c r="A267" s="495" t="s">
        <v>296</v>
      </c>
      <c r="B267" s="493">
        <v>0</v>
      </c>
    </row>
    <row r="268" ht="16.5" hidden="1" customHeight="1" spans="1:2">
      <c r="A268" s="495" t="s">
        <v>295</v>
      </c>
      <c r="B268" s="493">
        <v>0</v>
      </c>
    </row>
    <row r="269" ht="16.5" hidden="1" customHeight="1" spans="1:2">
      <c r="A269" s="494" t="s">
        <v>297</v>
      </c>
      <c r="B269" s="493">
        <v>0</v>
      </c>
    </row>
    <row r="270" ht="16.5" hidden="1" customHeight="1" spans="1:2">
      <c r="A270" s="495" t="s">
        <v>298</v>
      </c>
      <c r="B270" s="493">
        <v>0</v>
      </c>
    </row>
    <row r="271" ht="16.5" hidden="1" customHeight="1" spans="1:2">
      <c r="A271" s="495" t="s">
        <v>299</v>
      </c>
      <c r="B271" s="493">
        <v>0</v>
      </c>
    </row>
    <row r="272" ht="16.5" hidden="1" customHeight="1" spans="1:2">
      <c r="A272" s="495" t="s">
        <v>300</v>
      </c>
      <c r="B272" s="493">
        <v>0</v>
      </c>
    </row>
    <row r="273" ht="16.5" hidden="1" customHeight="1" spans="1:2">
      <c r="A273" s="495" t="s">
        <v>301</v>
      </c>
      <c r="B273" s="493">
        <v>0</v>
      </c>
    </row>
    <row r="274" ht="16.5" hidden="1" customHeight="1" spans="1:2">
      <c r="A274" s="495" t="s">
        <v>302</v>
      </c>
      <c r="B274" s="493">
        <v>0</v>
      </c>
    </row>
    <row r="275" ht="16.5" hidden="1" customHeight="1" spans="1:2">
      <c r="A275" s="494" t="s">
        <v>303</v>
      </c>
      <c r="B275" s="493">
        <v>0</v>
      </c>
    </row>
    <row r="276" ht="16.5" hidden="1" customHeight="1" spans="1:2">
      <c r="A276" s="495" t="s">
        <v>304</v>
      </c>
      <c r="B276" s="493">
        <v>0</v>
      </c>
    </row>
    <row r="277" ht="16.5" hidden="1" customHeight="1" spans="1:2">
      <c r="A277" s="495" t="s">
        <v>305</v>
      </c>
      <c r="B277" s="493">
        <v>0</v>
      </c>
    </row>
    <row r="278" ht="16.5" hidden="1" customHeight="1" spans="1:2">
      <c r="A278" s="495" t="s">
        <v>306</v>
      </c>
      <c r="B278" s="493">
        <v>0</v>
      </c>
    </row>
    <row r="279" ht="16.5" hidden="1" customHeight="1" spans="1:2">
      <c r="A279" s="494" t="s">
        <v>307</v>
      </c>
      <c r="B279" s="493">
        <v>0</v>
      </c>
    </row>
    <row r="280" ht="16.5" hidden="1" customHeight="1" spans="1:2">
      <c r="A280" s="495" t="s">
        <v>307</v>
      </c>
      <c r="B280" s="493">
        <v>0</v>
      </c>
    </row>
    <row r="281" ht="16.5" hidden="1" customHeight="1" spans="1:2">
      <c r="A281" s="494" t="s">
        <v>308</v>
      </c>
      <c r="B281" s="493">
        <v>0</v>
      </c>
    </row>
    <row r="282" ht="16.5" hidden="1" customHeight="1" spans="1:2">
      <c r="A282" s="495" t="s">
        <v>309</v>
      </c>
      <c r="B282" s="493">
        <v>0</v>
      </c>
    </row>
    <row r="283" ht="16.5" hidden="1" customHeight="1" spans="1:2">
      <c r="A283" s="495" t="s">
        <v>310</v>
      </c>
      <c r="B283" s="493">
        <v>0</v>
      </c>
    </row>
    <row r="284" ht="16.5" hidden="1" customHeight="1" spans="1:2">
      <c r="A284" s="495" t="s">
        <v>311</v>
      </c>
      <c r="B284" s="493">
        <v>0</v>
      </c>
    </row>
    <row r="285" ht="16.5" hidden="1" customHeight="1" spans="1:2">
      <c r="A285" s="495" t="s">
        <v>55</v>
      </c>
      <c r="B285" s="493">
        <v>0</v>
      </c>
    </row>
    <row r="286" ht="16.5" hidden="1" customHeight="1" spans="1:2">
      <c r="A286" s="494" t="s">
        <v>312</v>
      </c>
      <c r="B286" s="493">
        <v>0</v>
      </c>
    </row>
    <row r="287" ht="16.5" hidden="1" customHeight="1" spans="1:2">
      <c r="A287" s="495" t="s">
        <v>150</v>
      </c>
      <c r="B287" s="493">
        <v>0</v>
      </c>
    </row>
    <row r="288" ht="16.5" hidden="1" customHeight="1" spans="1:2">
      <c r="A288" s="495" t="s">
        <v>151</v>
      </c>
      <c r="B288" s="493">
        <v>0</v>
      </c>
    </row>
    <row r="289" ht="16.5" hidden="1" customHeight="1" spans="1:2">
      <c r="A289" s="495" t="s">
        <v>152</v>
      </c>
      <c r="B289" s="493">
        <v>0</v>
      </c>
    </row>
    <row r="290" ht="16.5" hidden="1" customHeight="1" spans="1:2">
      <c r="A290" s="495" t="s">
        <v>159</v>
      </c>
      <c r="B290" s="493">
        <v>0</v>
      </c>
    </row>
    <row r="291" ht="16.5" hidden="1" customHeight="1" spans="1:2">
      <c r="A291" s="495" t="s">
        <v>313</v>
      </c>
      <c r="B291" s="493">
        <v>0</v>
      </c>
    </row>
    <row r="292" ht="16.5" hidden="1" customHeight="1" spans="1:2">
      <c r="A292" s="494" t="s">
        <v>314</v>
      </c>
      <c r="B292" s="493">
        <v>0</v>
      </c>
    </row>
    <row r="293" ht="16.5" hidden="1" customHeight="1" spans="1:2">
      <c r="A293" s="495" t="s">
        <v>314</v>
      </c>
      <c r="B293" s="493">
        <v>0</v>
      </c>
    </row>
    <row r="294" ht="16.5" customHeight="1" spans="1:2">
      <c r="A294" s="492" t="s">
        <v>78</v>
      </c>
      <c r="B294" s="493">
        <v>5.73</v>
      </c>
    </row>
    <row r="295" ht="16.5" customHeight="1" spans="1:2">
      <c r="A295" s="492" t="s">
        <v>315</v>
      </c>
      <c r="B295" s="493">
        <v>5.73</v>
      </c>
    </row>
    <row r="296" ht="16.5" hidden="1" customHeight="1" spans="1:2">
      <c r="A296" s="492" t="s">
        <v>80</v>
      </c>
      <c r="B296" s="493">
        <v>0</v>
      </c>
    </row>
    <row r="297" ht="16.5" hidden="1" customHeight="1" spans="1:2">
      <c r="A297" s="494" t="s">
        <v>316</v>
      </c>
      <c r="B297" s="493">
        <v>0</v>
      </c>
    </row>
    <row r="298" ht="16.5" hidden="1" customHeight="1" spans="1:2">
      <c r="A298" s="495" t="s">
        <v>150</v>
      </c>
      <c r="B298" s="493">
        <v>0</v>
      </c>
    </row>
    <row r="299" ht="16.5" hidden="1" customHeight="1" spans="1:2">
      <c r="A299" s="495" t="s">
        <v>151</v>
      </c>
      <c r="B299" s="493">
        <v>0</v>
      </c>
    </row>
    <row r="300" ht="16.5" hidden="1" customHeight="1" spans="1:2">
      <c r="A300" s="495" t="s">
        <v>152</v>
      </c>
      <c r="B300" s="493">
        <v>0</v>
      </c>
    </row>
    <row r="301" ht="16.5" hidden="1" customHeight="1" spans="1:2">
      <c r="A301" s="495" t="s">
        <v>192</v>
      </c>
      <c r="B301" s="493">
        <v>0</v>
      </c>
    </row>
    <row r="302" ht="16.5" hidden="1" customHeight="1" spans="1:2">
      <c r="A302" s="495" t="s">
        <v>317</v>
      </c>
      <c r="B302" s="493">
        <v>0</v>
      </c>
    </row>
    <row r="303" ht="16.5" hidden="1" customHeight="1" spans="1:2">
      <c r="A303" s="495" t="s">
        <v>318</v>
      </c>
      <c r="B303" s="493">
        <v>0</v>
      </c>
    </row>
    <row r="304" ht="16.5" hidden="1" customHeight="1" spans="1:2">
      <c r="A304" s="495" t="s">
        <v>159</v>
      </c>
      <c r="B304" s="493">
        <v>0</v>
      </c>
    </row>
    <row r="305" ht="16.5" hidden="1" customHeight="1" spans="1:2">
      <c r="A305" s="495" t="s">
        <v>319</v>
      </c>
      <c r="B305" s="493">
        <v>0</v>
      </c>
    </row>
    <row r="306" ht="16.5" hidden="1" customHeight="1" spans="1:2">
      <c r="A306" s="494" t="s">
        <v>320</v>
      </c>
      <c r="B306" s="493">
        <v>0</v>
      </c>
    </row>
    <row r="307" ht="16.5" hidden="1" customHeight="1" spans="1:2">
      <c r="A307" s="495" t="s">
        <v>150</v>
      </c>
      <c r="B307" s="493">
        <v>0</v>
      </c>
    </row>
    <row r="308" ht="16.5" hidden="1" customHeight="1" spans="1:2">
      <c r="A308" s="495" t="s">
        <v>151</v>
      </c>
      <c r="B308" s="493">
        <v>0</v>
      </c>
    </row>
    <row r="309" ht="16.5" hidden="1" customHeight="1" spans="1:2">
      <c r="A309" s="495" t="s">
        <v>152</v>
      </c>
      <c r="B309" s="493">
        <v>0</v>
      </c>
    </row>
    <row r="310" ht="16.5" hidden="1" customHeight="1" spans="1:2">
      <c r="A310" s="495" t="s">
        <v>321</v>
      </c>
      <c r="B310" s="493">
        <v>0</v>
      </c>
    </row>
    <row r="311" ht="16.5" hidden="1" customHeight="1" spans="1:2">
      <c r="A311" s="495" t="s">
        <v>322</v>
      </c>
      <c r="B311" s="493">
        <v>0</v>
      </c>
    </row>
    <row r="312" ht="16.5" hidden="1" customHeight="1" spans="1:2">
      <c r="A312" s="495" t="s">
        <v>159</v>
      </c>
      <c r="B312" s="493">
        <v>0</v>
      </c>
    </row>
    <row r="313" ht="16.5" hidden="1" customHeight="1" spans="1:2">
      <c r="A313" s="495" t="s">
        <v>323</v>
      </c>
      <c r="B313" s="493">
        <v>0</v>
      </c>
    </row>
    <row r="314" ht="16.5" hidden="1" customHeight="1" spans="1:2">
      <c r="A314" s="494" t="s">
        <v>324</v>
      </c>
      <c r="B314" s="493">
        <v>0</v>
      </c>
    </row>
    <row r="315" ht="16.5" hidden="1" customHeight="1" spans="1:2">
      <c r="A315" s="495" t="s">
        <v>150</v>
      </c>
      <c r="B315" s="493">
        <v>0</v>
      </c>
    </row>
    <row r="316" ht="16.5" hidden="1" customHeight="1" spans="1:2">
      <c r="A316" s="495" t="s">
        <v>151</v>
      </c>
      <c r="B316" s="493">
        <v>0</v>
      </c>
    </row>
    <row r="317" ht="16.5" hidden="1" customHeight="1" spans="1:2">
      <c r="A317" s="495" t="s">
        <v>152</v>
      </c>
      <c r="B317" s="493">
        <v>0</v>
      </c>
    </row>
    <row r="318" ht="16.5" hidden="1" customHeight="1" spans="1:2">
      <c r="A318" s="495" t="s">
        <v>325</v>
      </c>
      <c r="B318" s="493">
        <v>0</v>
      </c>
    </row>
    <row r="319" ht="16.5" hidden="1" customHeight="1" spans="1:2">
      <c r="A319" s="495" t="s">
        <v>326</v>
      </c>
      <c r="B319" s="493">
        <v>0</v>
      </c>
    </row>
    <row r="320" ht="16.5" hidden="1" customHeight="1" spans="1:2">
      <c r="A320" s="495" t="s">
        <v>327</v>
      </c>
      <c r="B320" s="493">
        <v>0</v>
      </c>
    </row>
    <row r="321" ht="16.5" hidden="1" customHeight="1" spans="1:2">
      <c r="A321" s="495" t="s">
        <v>159</v>
      </c>
      <c r="B321" s="493">
        <v>0</v>
      </c>
    </row>
    <row r="322" ht="16.5" hidden="1" customHeight="1" spans="1:2">
      <c r="A322" s="495" t="s">
        <v>328</v>
      </c>
      <c r="B322" s="493">
        <v>0</v>
      </c>
    </row>
    <row r="323" ht="16.5" hidden="1" customHeight="1" spans="1:2">
      <c r="A323" s="494" t="s">
        <v>329</v>
      </c>
      <c r="B323" s="493">
        <v>0</v>
      </c>
    </row>
    <row r="324" ht="16.5" hidden="1" customHeight="1" spans="1:2">
      <c r="A324" s="495" t="s">
        <v>150</v>
      </c>
      <c r="B324" s="493">
        <v>0</v>
      </c>
    </row>
    <row r="325" ht="16.5" hidden="1" customHeight="1" spans="1:2">
      <c r="A325" s="495" t="s">
        <v>151</v>
      </c>
      <c r="B325" s="493">
        <v>0</v>
      </c>
    </row>
    <row r="326" ht="16.5" hidden="1" customHeight="1" spans="1:2">
      <c r="A326" s="495" t="s">
        <v>152</v>
      </c>
      <c r="B326" s="493">
        <v>0</v>
      </c>
    </row>
    <row r="327" ht="16.5" hidden="1" customHeight="1" spans="1:2">
      <c r="A327" s="495" t="s">
        <v>330</v>
      </c>
      <c r="B327" s="493">
        <v>0</v>
      </c>
    </row>
    <row r="328" ht="16.5" hidden="1" customHeight="1" spans="1:2">
      <c r="A328" s="495" t="s">
        <v>331</v>
      </c>
      <c r="B328" s="493">
        <v>0</v>
      </c>
    </row>
    <row r="329" ht="16.5" hidden="1" customHeight="1" spans="1:2">
      <c r="A329" s="495" t="s">
        <v>332</v>
      </c>
      <c r="B329" s="493">
        <v>0</v>
      </c>
    </row>
    <row r="330" ht="16.5" hidden="1" customHeight="1" spans="1:2">
      <c r="A330" s="495" t="s">
        <v>333</v>
      </c>
      <c r="B330" s="493">
        <v>0</v>
      </c>
    </row>
    <row r="331" ht="16.5" hidden="1" customHeight="1" spans="1:2">
      <c r="A331" s="495" t="s">
        <v>334</v>
      </c>
      <c r="B331" s="493">
        <v>0</v>
      </c>
    </row>
    <row r="332" ht="16.5" hidden="1" customHeight="1" spans="1:2">
      <c r="A332" s="495" t="s">
        <v>335</v>
      </c>
      <c r="B332" s="493">
        <v>0</v>
      </c>
    </row>
    <row r="333" ht="16.5" hidden="1" customHeight="1" spans="1:2">
      <c r="A333" s="495" t="s">
        <v>336</v>
      </c>
      <c r="B333" s="493">
        <v>0</v>
      </c>
    </row>
    <row r="334" ht="16.5" hidden="1" customHeight="1" spans="1:2">
      <c r="A334" s="495" t="s">
        <v>337</v>
      </c>
      <c r="B334" s="493">
        <v>0</v>
      </c>
    </row>
    <row r="335" ht="16.5" hidden="1" customHeight="1" spans="1:2">
      <c r="A335" s="495" t="s">
        <v>338</v>
      </c>
      <c r="B335" s="493">
        <v>0</v>
      </c>
    </row>
    <row r="336" ht="16.5" hidden="1" customHeight="1" spans="1:2">
      <c r="A336" s="495" t="s">
        <v>192</v>
      </c>
      <c r="B336" s="493">
        <v>0</v>
      </c>
    </row>
    <row r="337" ht="16.5" hidden="1" customHeight="1" spans="1:2">
      <c r="A337" s="495" t="s">
        <v>159</v>
      </c>
      <c r="B337" s="493">
        <v>0</v>
      </c>
    </row>
    <row r="338" ht="16.5" hidden="1" customHeight="1" spans="1:2">
      <c r="A338" s="495" t="s">
        <v>339</v>
      </c>
      <c r="B338" s="493">
        <v>0</v>
      </c>
    </row>
    <row r="339" ht="16.5" hidden="1" customHeight="1" spans="1:2">
      <c r="A339" s="494" t="s">
        <v>340</v>
      </c>
      <c r="B339" s="493">
        <v>0</v>
      </c>
    </row>
    <row r="340" ht="16.5" hidden="1" customHeight="1" spans="1:2">
      <c r="A340" s="494" t="s">
        <v>341</v>
      </c>
      <c r="B340" s="493">
        <v>0</v>
      </c>
    </row>
    <row r="341" ht="16.5" hidden="1" customHeight="1" spans="1:2">
      <c r="A341" s="494" t="s">
        <v>342</v>
      </c>
      <c r="B341" s="493">
        <v>0</v>
      </c>
    </row>
    <row r="342" ht="16.5" hidden="1" customHeight="1" spans="1:2">
      <c r="A342" s="495" t="s">
        <v>342</v>
      </c>
      <c r="B342" s="493">
        <v>0</v>
      </c>
    </row>
    <row r="343" ht="16.5" hidden="1" customHeight="1" spans="1:2">
      <c r="A343" s="492" t="s">
        <v>82</v>
      </c>
      <c r="B343" s="493">
        <v>0</v>
      </c>
    </row>
    <row r="344" ht="16.5" hidden="1" customHeight="1" spans="1:2">
      <c r="A344" s="494" t="s">
        <v>343</v>
      </c>
      <c r="B344" s="493">
        <v>0</v>
      </c>
    </row>
    <row r="345" ht="16.5" hidden="1" customHeight="1" spans="1:2">
      <c r="A345" s="495" t="s">
        <v>150</v>
      </c>
      <c r="B345" s="493">
        <v>0</v>
      </c>
    </row>
    <row r="346" ht="16.5" hidden="1" customHeight="1" spans="1:2">
      <c r="A346" s="495" t="s">
        <v>151</v>
      </c>
      <c r="B346" s="493">
        <v>0</v>
      </c>
    </row>
    <row r="347" ht="16.5" hidden="1" customHeight="1" spans="1:2">
      <c r="A347" s="495" t="s">
        <v>152</v>
      </c>
      <c r="B347" s="493">
        <v>0</v>
      </c>
    </row>
    <row r="348" ht="16.5" hidden="1" customHeight="1" spans="1:2">
      <c r="A348" s="495" t="s">
        <v>344</v>
      </c>
      <c r="B348" s="493">
        <v>0</v>
      </c>
    </row>
    <row r="349" ht="16.5" hidden="1" customHeight="1" spans="1:2">
      <c r="A349" s="494" t="s">
        <v>345</v>
      </c>
      <c r="B349" s="493">
        <v>0</v>
      </c>
    </row>
    <row r="350" ht="16.5" hidden="1" customHeight="1" spans="1:2">
      <c r="A350" s="495" t="s">
        <v>346</v>
      </c>
      <c r="B350" s="493">
        <v>0</v>
      </c>
    </row>
    <row r="351" ht="16.5" hidden="1" customHeight="1" spans="1:2">
      <c r="A351" s="495" t="s">
        <v>347</v>
      </c>
      <c r="B351" s="493">
        <v>0</v>
      </c>
    </row>
    <row r="352" ht="16.5" hidden="1" customHeight="1" spans="1:2">
      <c r="A352" s="495" t="s">
        <v>348</v>
      </c>
      <c r="B352" s="493">
        <v>0</v>
      </c>
    </row>
    <row r="353" ht="16.5" hidden="1" customHeight="1" spans="1:2">
      <c r="A353" s="495" t="s">
        <v>349</v>
      </c>
      <c r="B353" s="493">
        <v>0</v>
      </c>
    </row>
    <row r="354" ht="16.5" hidden="1" customHeight="1" spans="1:2">
      <c r="A354" s="495" t="s">
        <v>350</v>
      </c>
      <c r="B354" s="493">
        <v>0</v>
      </c>
    </row>
    <row r="355" ht="16.5" hidden="1" customHeight="1" spans="1:2">
      <c r="A355" s="495" t="s">
        <v>351</v>
      </c>
      <c r="B355" s="493">
        <v>0</v>
      </c>
    </row>
    <row r="356" ht="16.5" hidden="1" customHeight="1" spans="1:2">
      <c r="A356" s="495" t="s">
        <v>352</v>
      </c>
      <c r="B356" s="493">
        <v>0</v>
      </c>
    </row>
    <row r="357" ht="16.5" hidden="1" customHeight="1" spans="1:2">
      <c r="A357" s="495" t="s">
        <v>353</v>
      </c>
      <c r="B357" s="493">
        <v>0</v>
      </c>
    </row>
    <row r="358" ht="16.5" hidden="1" customHeight="1" spans="1:2">
      <c r="A358" s="494" t="s">
        <v>354</v>
      </c>
      <c r="B358" s="493">
        <v>0</v>
      </c>
    </row>
    <row r="359" ht="16.5" hidden="1" customHeight="1" spans="1:2">
      <c r="A359" s="495" t="s">
        <v>355</v>
      </c>
      <c r="B359" s="493">
        <v>0</v>
      </c>
    </row>
    <row r="360" ht="16.5" hidden="1" customHeight="1" spans="1:2">
      <c r="A360" s="495" t="s">
        <v>356</v>
      </c>
      <c r="B360" s="493">
        <v>0</v>
      </c>
    </row>
    <row r="361" ht="16.5" hidden="1" customHeight="1" spans="1:2">
      <c r="A361" s="495" t="s">
        <v>357</v>
      </c>
      <c r="B361" s="493">
        <v>0</v>
      </c>
    </row>
    <row r="362" ht="16.5" hidden="1" customHeight="1" spans="1:2">
      <c r="A362" s="495" t="s">
        <v>358</v>
      </c>
      <c r="B362" s="493">
        <v>0</v>
      </c>
    </row>
    <row r="363" ht="16.5" hidden="1" customHeight="1" spans="1:2">
      <c r="A363" s="495" t="s">
        <v>359</v>
      </c>
      <c r="B363" s="493">
        <v>0</v>
      </c>
    </row>
    <row r="364" ht="16.5" hidden="1" customHeight="1" spans="1:2">
      <c r="A364" s="495" t="s">
        <v>360</v>
      </c>
      <c r="B364" s="493">
        <v>0</v>
      </c>
    </row>
    <row r="365" ht="16.5" hidden="1" customHeight="1" spans="1:2">
      <c r="A365" s="494" t="s">
        <v>361</v>
      </c>
      <c r="B365" s="493">
        <v>0</v>
      </c>
    </row>
    <row r="366" ht="16.5" hidden="1" customHeight="1" spans="1:2">
      <c r="A366" s="495" t="s">
        <v>362</v>
      </c>
      <c r="B366" s="493">
        <v>0</v>
      </c>
    </row>
    <row r="367" ht="16.5" hidden="1" customHeight="1" spans="1:2">
      <c r="A367" s="495" t="s">
        <v>363</v>
      </c>
      <c r="B367" s="493">
        <v>0</v>
      </c>
    </row>
    <row r="368" ht="16.5" hidden="1" customHeight="1" spans="1:2">
      <c r="A368" s="495" t="s">
        <v>364</v>
      </c>
      <c r="B368" s="493">
        <v>0</v>
      </c>
    </row>
    <row r="369" ht="16.5" hidden="1" customHeight="1" spans="1:2">
      <c r="A369" s="495" t="s">
        <v>365</v>
      </c>
      <c r="B369" s="493">
        <v>0</v>
      </c>
    </row>
    <row r="370" ht="16.5" hidden="1" customHeight="1" spans="1:2">
      <c r="A370" s="495" t="s">
        <v>366</v>
      </c>
      <c r="B370" s="493">
        <v>0</v>
      </c>
    </row>
    <row r="371" ht="16.5" hidden="1" customHeight="1" spans="1:2">
      <c r="A371" s="494" t="s">
        <v>367</v>
      </c>
      <c r="B371" s="493">
        <v>0</v>
      </c>
    </row>
    <row r="372" ht="16.5" hidden="1" customHeight="1" spans="1:2">
      <c r="A372" s="495" t="s">
        <v>368</v>
      </c>
      <c r="B372" s="493">
        <v>0</v>
      </c>
    </row>
    <row r="373" ht="16.5" hidden="1" customHeight="1" spans="1:2">
      <c r="A373" s="495" t="s">
        <v>369</v>
      </c>
      <c r="B373" s="493">
        <v>0</v>
      </c>
    </row>
    <row r="374" ht="16.5" hidden="1" customHeight="1" spans="1:2">
      <c r="A374" s="495" t="s">
        <v>370</v>
      </c>
      <c r="B374" s="493">
        <v>0</v>
      </c>
    </row>
    <row r="375" ht="16.5" hidden="1" customHeight="1" spans="1:2">
      <c r="A375" s="494" t="s">
        <v>371</v>
      </c>
      <c r="B375" s="493">
        <v>0</v>
      </c>
    </row>
    <row r="376" ht="16.5" hidden="1" customHeight="1" spans="1:2">
      <c r="A376" s="495" t="s">
        <v>372</v>
      </c>
      <c r="B376" s="493">
        <v>0</v>
      </c>
    </row>
    <row r="377" ht="16.5" hidden="1" customHeight="1" spans="1:2">
      <c r="A377" s="495" t="s">
        <v>373</v>
      </c>
      <c r="B377" s="493">
        <v>0</v>
      </c>
    </row>
    <row r="378" ht="16.5" hidden="1" customHeight="1" spans="1:2">
      <c r="A378" s="495" t="s">
        <v>374</v>
      </c>
      <c r="B378" s="493">
        <v>0</v>
      </c>
    </row>
    <row r="379" ht="16.5" hidden="1" customHeight="1" spans="1:2">
      <c r="A379" s="494" t="s">
        <v>375</v>
      </c>
      <c r="B379" s="493">
        <v>0</v>
      </c>
    </row>
    <row r="380" ht="16.5" hidden="1" customHeight="1" spans="1:2">
      <c r="A380" s="495" t="s">
        <v>376</v>
      </c>
      <c r="B380" s="493">
        <v>0</v>
      </c>
    </row>
    <row r="381" ht="16.5" hidden="1" customHeight="1" spans="1:2">
      <c r="A381" s="495" t="s">
        <v>377</v>
      </c>
      <c r="B381" s="493">
        <v>0</v>
      </c>
    </row>
    <row r="382" ht="16.5" hidden="1" customHeight="1" spans="1:2">
      <c r="A382" s="495" t="s">
        <v>378</v>
      </c>
      <c r="B382" s="493">
        <v>0</v>
      </c>
    </row>
    <row r="383" ht="16.5" hidden="1" customHeight="1" spans="1:2">
      <c r="A383" s="494" t="s">
        <v>379</v>
      </c>
      <c r="B383" s="493">
        <v>0</v>
      </c>
    </row>
    <row r="384" ht="16.5" hidden="1" customHeight="1" spans="1:2">
      <c r="A384" s="495" t="s">
        <v>380</v>
      </c>
      <c r="B384" s="493">
        <v>0</v>
      </c>
    </row>
    <row r="385" ht="16.5" hidden="1" customHeight="1" spans="1:2">
      <c r="A385" s="495" t="s">
        <v>381</v>
      </c>
      <c r="B385" s="493">
        <v>0</v>
      </c>
    </row>
    <row r="386" ht="16.5" hidden="1" customHeight="1" spans="1:2">
      <c r="A386" s="495" t="s">
        <v>382</v>
      </c>
      <c r="B386" s="493">
        <v>0</v>
      </c>
    </row>
    <row r="387" ht="16.5" hidden="1" customHeight="1" spans="1:2">
      <c r="A387" s="495" t="s">
        <v>383</v>
      </c>
      <c r="B387" s="493">
        <v>0</v>
      </c>
    </row>
    <row r="388" ht="16.5" hidden="1" customHeight="1" spans="1:2">
      <c r="A388" s="495" t="s">
        <v>384</v>
      </c>
      <c r="B388" s="493">
        <v>0</v>
      </c>
    </row>
    <row r="389" ht="16.5" hidden="1" customHeight="1" spans="1:2">
      <c r="A389" s="494" t="s">
        <v>385</v>
      </c>
      <c r="B389" s="493">
        <v>0</v>
      </c>
    </row>
    <row r="390" ht="16.5" hidden="1" customHeight="1" spans="1:2">
      <c r="A390" s="495" t="s">
        <v>386</v>
      </c>
      <c r="B390" s="493">
        <v>0</v>
      </c>
    </row>
    <row r="391" ht="16.5" hidden="1" customHeight="1" spans="1:2">
      <c r="A391" s="495" t="s">
        <v>387</v>
      </c>
      <c r="B391" s="493">
        <v>0</v>
      </c>
    </row>
    <row r="392" ht="16.5" hidden="1" customHeight="1" spans="1:2">
      <c r="A392" s="495" t="s">
        <v>388</v>
      </c>
      <c r="B392" s="493">
        <v>0</v>
      </c>
    </row>
    <row r="393" ht="16.5" hidden="1" customHeight="1" spans="1:2">
      <c r="A393" s="495" t="s">
        <v>389</v>
      </c>
      <c r="B393" s="493">
        <v>0</v>
      </c>
    </row>
    <row r="394" ht="16.5" hidden="1" customHeight="1" spans="1:2">
      <c r="A394" s="495" t="s">
        <v>390</v>
      </c>
      <c r="B394" s="493">
        <v>0</v>
      </c>
    </row>
    <row r="395" ht="16.5" hidden="1" customHeight="1" spans="1:2">
      <c r="A395" s="495" t="s">
        <v>391</v>
      </c>
      <c r="B395" s="493">
        <v>0</v>
      </c>
    </row>
    <row r="396" ht="16.5" hidden="1" customHeight="1" spans="1:2">
      <c r="A396" s="494" t="s">
        <v>392</v>
      </c>
      <c r="B396" s="493">
        <v>0</v>
      </c>
    </row>
    <row r="397" ht="16.5" hidden="1" customHeight="1" spans="1:2">
      <c r="A397" s="495" t="s">
        <v>392</v>
      </c>
      <c r="B397" s="493">
        <v>0</v>
      </c>
    </row>
    <row r="398" ht="16.5" hidden="1" customHeight="1" spans="1:2">
      <c r="A398" s="492" t="s">
        <v>84</v>
      </c>
      <c r="B398" s="493">
        <v>0</v>
      </c>
    </row>
    <row r="399" ht="16.5" hidden="1" customHeight="1" spans="1:2">
      <c r="A399" s="494" t="s">
        <v>393</v>
      </c>
      <c r="B399" s="493">
        <v>0</v>
      </c>
    </row>
    <row r="400" ht="16.5" hidden="1" customHeight="1" spans="1:2">
      <c r="A400" s="495" t="s">
        <v>150</v>
      </c>
      <c r="B400" s="493">
        <v>0</v>
      </c>
    </row>
    <row r="401" ht="16.5" hidden="1" customHeight="1" spans="1:2">
      <c r="A401" s="495" t="s">
        <v>151</v>
      </c>
      <c r="B401" s="493">
        <v>0</v>
      </c>
    </row>
    <row r="402" ht="16.5" hidden="1" customHeight="1" spans="1:2">
      <c r="A402" s="495" t="s">
        <v>152</v>
      </c>
      <c r="B402" s="493">
        <v>0</v>
      </c>
    </row>
    <row r="403" ht="16.5" hidden="1" customHeight="1" spans="1:2">
      <c r="A403" s="495" t="s">
        <v>394</v>
      </c>
      <c r="B403" s="493">
        <v>0</v>
      </c>
    </row>
    <row r="404" ht="16.5" hidden="1" customHeight="1" spans="1:2">
      <c r="A404" s="494" t="s">
        <v>395</v>
      </c>
      <c r="B404" s="493">
        <v>0</v>
      </c>
    </row>
    <row r="405" ht="16.5" hidden="1" customHeight="1" spans="1:2">
      <c r="A405" s="495" t="s">
        <v>396</v>
      </c>
      <c r="B405" s="493">
        <v>0</v>
      </c>
    </row>
    <row r="406" ht="16.5" hidden="1" customHeight="1" spans="1:2">
      <c r="A406" s="495" t="s">
        <v>397</v>
      </c>
      <c r="B406" s="493">
        <v>0</v>
      </c>
    </row>
    <row r="407" ht="16.5" hidden="1" customHeight="1" spans="1:2">
      <c r="A407" s="495" t="s">
        <v>398</v>
      </c>
      <c r="B407" s="493">
        <v>0</v>
      </c>
    </row>
    <row r="408" ht="16.5" hidden="1" customHeight="1" spans="1:2">
      <c r="A408" s="495" t="s">
        <v>399</v>
      </c>
      <c r="B408" s="493">
        <v>0</v>
      </c>
    </row>
    <row r="409" ht="16.5" hidden="1" customHeight="1" spans="1:2">
      <c r="A409" s="495" t="s">
        <v>400</v>
      </c>
      <c r="B409" s="493">
        <v>0</v>
      </c>
    </row>
    <row r="410" ht="16.5" hidden="1" customHeight="1" spans="1:2">
      <c r="A410" s="495" t="s">
        <v>401</v>
      </c>
      <c r="B410" s="493">
        <v>0</v>
      </c>
    </row>
    <row r="411" ht="16.5" hidden="1" customHeight="1" spans="1:2">
      <c r="A411" s="495" t="s">
        <v>402</v>
      </c>
      <c r="B411" s="493">
        <v>0</v>
      </c>
    </row>
    <row r="412" ht="16.5" hidden="1" customHeight="1" spans="1:2">
      <c r="A412" s="495" t="s">
        <v>403</v>
      </c>
      <c r="B412" s="493">
        <v>0</v>
      </c>
    </row>
    <row r="413" ht="16.5" hidden="1" customHeight="1" spans="1:2">
      <c r="A413" s="494" t="s">
        <v>404</v>
      </c>
      <c r="B413" s="493">
        <v>0</v>
      </c>
    </row>
    <row r="414" ht="16.5" hidden="1" customHeight="1" spans="1:2">
      <c r="A414" s="495" t="s">
        <v>396</v>
      </c>
      <c r="B414" s="493">
        <v>0</v>
      </c>
    </row>
    <row r="415" ht="16.5" hidden="1" customHeight="1" spans="1:2">
      <c r="A415" s="495" t="s">
        <v>405</v>
      </c>
      <c r="B415" s="493">
        <v>0</v>
      </c>
    </row>
    <row r="416" ht="16.5" hidden="1" customHeight="1" spans="1:2">
      <c r="A416" s="495" t="s">
        <v>406</v>
      </c>
      <c r="B416" s="493">
        <v>0</v>
      </c>
    </row>
    <row r="417" ht="16.5" hidden="1" customHeight="1" spans="1:2">
      <c r="A417" s="495" t="s">
        <v>407</v>
      </c>
      <c r="B417" s="493">
        <v>0</v>
      </c>
    </row>
    <row r="418" ht="16.5" hidden="1" customHeight="1" spans="1:2">
      <c r="A418" s="495" t="s">
        <v>408</v>
      </c>
      <c r="B418" s="493">
        <v>0</v>
      </c>
    </row>
    <row r="419" ht="16.5" hidden="1" customHeight="1" spans="1:2">
      <c r="A419" s="494" t="s">
        <v>409</v>
      </c>
      <c r="B419" s="493">
        <v>0</v>
      </c>
    </row>
    <row r="420" ht="16.5" hidden="1" customHeight="1" spans="1:2">
      <c r="A420" s="495" t="s">
        <v>396</v>
      </c>
      <c r="B420" s="493">
        <v>0</v>
      </c>
    </row>
    <row r="421" ht="16.5" hidden="1" customHeight="1" spans="1:2">
      <c r="A421" s="495" t="s">
        <v>410</v>
      </c>
      <c r="B421" s="493">
        <v>0</v>
      </c>
    </row>
    <row r="422" ht="16.5" hidden="1" customHeight="1" spans="1:2">
      <c r="A422" s="495" t="s">
        <v>411</v>
      </c>
      <c r="B422" s="493">
        <v>0</v>
      </c>
    </row>
    <row r="423" ht="16.5" hidden="1" customHeight="1" spans="1:2">
      <c r="A423" s="495" t="s">
        <v>412</v>
      </c>
      <c r="B423" s="493">
        <v>0</v>
      </c>
    </row>
    <row r="424" ht="16.5" hidden="1" customHeight="1" spans="1:2">
      <c r="A424" s="495" t="s">
        <v>413</v>
      </c>
      <c r="B424" s="493">
        <v>0</v>
      </c>
    </row>
    <row r="425" ht="16.5" hidden="1" customHeight="1" spans="1:2">
      <c r="A425" s="494" t="s">
        <v>414</v>
      </c>
      <c r="B425" s="493">
        <v>0</v>
      </c>
    </row>
    <row r="426" ht="16.5" hidden="1" customHeight="1" spans="1:2">
      <c r="A426" s="495" t="s">
        <v>396</v>
      </c>
      <c r="B426" s="493">
        <v>0</v>
      </c>
    </row>
    <row r="427" ht="16.5" hidden="1" customHeight="1" spans="1:2">
      <c r="A427" s="495" t="s">
        <v>415</v>
      </c>
      <c r="B427" s="493">
        <v>0</v>
      </c>
    </row>
    <row r="428" ht="16.5" hidden="1" customHeight="1" spans="1:2">
      <c r="A428" s="495" t="s">
        <v>416</v>
      </c>
      <c r="B428" s="493">
        <v>0</v>
      </c>
    </row>
    <row r="429" ht="16.5" hidden="1" customHeight="1" spans="1:2">
      <c r="A429" s="495" t="s">
        <v>417</v>
      </c>
      <c r="B429" s="493">
        <v>0</v>
      </c>
    </row>
    <row r="430" ht="16.5" hidden="1" customHeight="1" spans="1:2">
      <c r="A430" s="494" t="s">
        <v>418</v>
      </c>
      <c r="B430" s="493">
        <v>0</v>
      </c>
    </row>
    <row r="431" ht="16.5" hidden="1" customHeight="1" spans="1:2">
      <c r="A431" s="495" t="s">
        <v>419</v>
      </c>
      <c r="B431" s="493">
        <v>0</v>
      </c>
    </row>
    <row r="432" ht="16.5" hidden="1" customHeight="1" spans="1:2">
      <c r="A432" s="495" t="s">
        <v>420</v>
      </c>
      <c r="B432" s="493">
        <v>0</v>
      </c>
    </row>
    <row r="433" ht="16.5" hidden="1" customHeight="1" spans="1:2">
      <c r="A433" s="495" t="s">
        <v>421</v>
      </c>
      <c r="B433" s="493">
        <v>0</v>
      </c>
    </row>
    <row r="434" ht="16.5" hidden="1" customHeight="1" spans="1:2">
      <c r="A434" s="495" t="s">
        <v>422</v>
      </c>
      <c r="B434" s="493">
        <v>0</v>
      </c>
    </row>
    <row r="435" ht="16.5" hidden="1" customHeight="1" spans="1:2">
      <c r="A435" s="494" t="s">
        <v>423</v>
      </c>
      <c r="B435" s="493">
        <v>0</v>
      </c>
    </row>
    <row r="436" ht="16.5" hidden="1" customHeight="1" spans="1:2">
      <c r="A436" s="495" t="s">
        <v>396</v>
      </c>
      <c r="B436" s="493">
        <v>0</v>
      </c>
    </row>
    <row r="437" ht="16.5" hidden="1" customHeight="1" spans="1:2">
      <c r="A437" s="495" t="s">
        <v>424</v>
      </c>
      <c r="B437" s="493">
        <v>0</v>
      </c>
    </row>
    <row r="438" ht="16.5" hidden="1" customHeight="1" spans="1:2">
      <c r="A438" s="495" t="s">
        <v>425</v>
      </c>
      <c r="B438" s="493">
        <v>0</v>
      </c>
    </row>
    <row r="439" ht="16.5" hidden="1" customHeight="1" spans="1:2">
      <c r="A439" s="495" t="s">
        <v>426</v>
      </c>
      <c r="B439" s="493">
        <v>0</v>
      </c>
    </row>
    <row r="440" ht="16.5" hidden="1" customHeight="1" spans="1:2">
      <c r="A440" s="495" t="s">
        <v>427</v>
      </c>
      <c r="B440" s="493">
        <v>0</v>
      </c>
    </row>
    <row r="441" ht="16.5" hidden="1" customHeight="1" spans="1:2">
      <c r="A441" s="495" t="s">
        <v>428</v>
      </c>
      <c r="B441" s="493">
        <v>0</v>
      </c>
    </row>
    <row r="442" ht="16.5" hidden="1" customHeight="1" spans="1:2">
      <c r="A442" s="494" t="s">
        <v>429</v>
      </c>
      <c r="B442" s="493">
        <v>0</v>
      </c>
    </row>
    <row r="443" ht="16.5" hidden="1" customHeight="1" spans="1:2">
      <c r="A443" s="495" t="s">
        <v>430</v>
      </c>
      <c r="B443" s="493">
        <v>0</v>
      </c>
    </row>
    <row r="444" ht="16.5" hidden="1" customHeight="1" spans="1:2">
      <c r="A444" s="495" t="s">
        <v>431</v>
      </c>
      <c r="B444" s="493">
        <v>0</v>
      </c>
    </row>
    <row r="445" ht="16.5" hidden="1" customHeight="1" spans="1:2">
      <c r="A445" s="495" t="s">
        <v>432</v>
      </c>
      <c r="B445" s="493">
        <v>0</v>
      </c>
    </row>
    <row r="446" ht="16.5" hidden="1" customHeight="1" spans="1:2">
      <c r="A446" s="494" t="s">
        <v>433</v>
      </c>
      <c r="B446" s="493">
        <v>0</v>
      </c>
    </row>
    <row r="447" ht="16.5" hidden="1" customHeight="1" spans="1:2">
      <c r="A447" s="495" t="s">
        <v>434</v>
      </c>
      <c r="B447" s="493">
        <v>0</v>
      </c>
    </row>
    <row r="448" ht="16.5" hidden="1" customHeight="1" spans="1:2">
      <c r="A448" s="495" t="s">
        <v>435</v>
      </c>
      <c r="B448" s="493">
        <v>0</v>
      </c>
    </row>
    <row r="449" ht="16.5" hidden="1" customHeight="1" spans="1:2">
      <c r="A449" s="494" t="s">
        <v>436</v>
      </c>
      <c r="B449" s="493">
        <v>0</v>
      </c>
    </row>
    <row r="450" ht="16.5" hidden="1" customHeight="1" spans="1:2">
      <c r="A450" s="495" t="s">
        <v>437</v>
      </c>
      <c r="B450" s="493">
        <v>0</v>
      </c>
    </row>
    <row r="451" ht="16.5" hidden="1" customHeight="1" spans="1:2">
      <c r="A451" s="495" t="s">
        <v>438</v>
      </c>
      <c r="B451" s="493">
        <v>0</v>
      </c>
    </row>
    <row r="452" ht="16.5" hidden="1" customHeight="1" spans="1:2">
      <c r="A452" s="495" t="s">
        <v>439</v>
      </c>
      <c r="B452" s="493">
        <v>0</v>
      </c>
    </row>
    <row r="453" ht="16.5" hidden="1" customHeight="1" spans="1:2">
      <c r="A453" s="495" t="s">
        <v>440</v>
      </c>
      <c r="B453" s="493">
        <v>0</v>
      </c>
    </row>
    <row r="454" ht="16.5" hidden="1" customHeight="1" spans="1:2">
      <c r="A454" s="495" t="s">
        <v>441</v>
      </c>
      <c r="B454" s="493">
        <v>0</v>
      </c>
    </row>
    <row r="455" ht="16.5" hidden="1" customHeight="1" spans="1:2">
      <c r="A455" s="495" t="s">
        <v>442</v>
      </c>
      <c r="B455" s="493">
        <v>0</v>
      </c>
    </row>
    <row r="456" ht="16.5" hidden="1" customHeight="1" spans="1:2">
      <c r="A456" s="494" t="s">
        <v>443</v>
      </c>
      <c r="B456" s="493">
        <v>0</v>
      </c>
    </row>
    <row r="457" ht="16.5" hidden="1" customHeight="1" spans="1:2">
      <c r="A457" s="495" t="s">
        <v>444</v>
      </c>
      <c r="B457" s="493">
        <v>0</v>
      </c>
    </row>
    <row r="458" ht="16.5" hidden="1" customHeight="1" spans="1:2">
      <c r="A458" s="495" t="s">
        <v>445</v>
      </c>
      <c r="B458" s="493">
        <v>0</v>
      </c>
    </row>
    <row r="459" ht="16.5" hidden="1" customHeight="1" spans="1:2">
      <c r="A459" s="495" t="s">
        <v>446</v>
      </c>
      <c r="B459" s="493">
        <v>0</v>
      </c>
    </row>
    <row r="460" ht="16.5" hidden="1" customHeight="1" spans="1:2">
      <c r="A460" s="495" t="s">
        <v>443</v>
      </c>
      <c r="B460" s="493">
        <v>0</v>
      </c>
    </row>
    <row r="461" ht="16.5" customHeight="1" spans="1:2">
      <c r="A461" s="492" t="s">
        <v>86</v>
      </c>
      <c r="B461" s="493">
        <v>73.34</v>
      </c>
    </row>
    <row r="462" ht="16.5" customHeight="1" spans="1:2">
      <c r="A462" s="494" t="s">
        <v>447</v>
      </c>
      <c r="B462" s="493">
        <v>73.34</v>
      </c>
    </row>
    <row r="463" ht="16.5" hidden="1" customHeight="1" spans="1:2">
      <c r="A463" s="495" t="s">
        <v>150</v>
      </c>
      <c r="B463" s="493">
        <v>0</v>
      </c>
    </row>
    <row r="464" ht="16.5" hidden="1" customHeight="1" spans="1:2">
      <c r="A464" s="495" t="s">
        <v>151</v>
      </c>
      <c r="B464" s="493">
        <v>0</v>
      </c>
    </row>
    <row r="465" ht="16.5" hidden="1" customHeight="1" spans="1:2">
      <c r="A465" s="495" t="s">
        <v>152</v>
      </c>
      <c r="B465" s="493">
        <v>0</v>
      </c>
    </row>
    <row r="466" ht="16.5" hidden="1" customHeight="1" spans="1:2">
      <c r="A466" s="495" t="s">
        <v>448</v>
      </c>
      <c r="B466" s="493">
        <v>0</v>
      </c>
    </row>
    <row r="467" ht="16.5" hidden="1" customHeight="1" spans="1:2">
      <c r="A467" s="495" t="s">
        <v>449</v>
      </c>
      <c r="B467" s="493">
        <v>0</v>
      </c>
    </row>
    <row r="468" ht="16.5" hidden="1" customHeight="1" spans="1:2">
      <c r="A468" s="495" t="s">
        <v>450</v>
      </c>
      <c r="B468" s="493">
        <v>0</v>
      </c>
    </row>
    <row r="469" ht="16.5" hidden="1" customHeight="1" spans="1:2">
      <c r="A469" s="495" t="s">
        <v>451</v>
      </c>
      <c r="B469" s="493">
        <v>0</v>
      </c>
    </row>
    <row r="470" ht="16.5" hidden="1" customHeight="1" spans="1:2">
      <c r="A470" s="495" t="s">
        <v>452</v>
      </c>
      <c r="B470" s="493"/>
    </row>
    <row r="471" ht="16.5" customHeight="1" spans="1:2">
      <c r="A471" s="495" t="s">
        <v>453</v>
      </c>
      <c r="B471" s="493">
        <v>73.34</v>
      </c>
    </row>
    <row r="472" ht="16.5" hidden="1" customHeight="1" spans="1:2">
      <c r="A472" s="495" t="s">
        <v>454</v>
      </c>
      <c r="B472" s="493">
        <v>0</v>
      </c>
    </row>
    <row r="473" ht="16.5" hidden="1" customHeight="1" spans="1:2">
      <c r="A473" s="495" t="s">
        <v>455</v>
      </c>
      <c r="B473" s="493">
        <v>0</v>
      </c>
    </row>
    <row r="474" ht="16.5" hidden="1" customHeight="1" spans="1:2">
      <c r="A474" s="495" t="s">
        <v>456</v>
      </c>
      <c r="B474" s="493">
        <v>0</v>
      </c>
    </row>
    <row r="475" ht="16.5" hidden="1" customHeight="1" spans="1:2">
      <c r="A475" s="495" t="s">
        <v>457</v>
      </c>
      <c r="B475" s="493">
        <v>0</v>
      </c>
    </row>
    <row r="476" ht="16.5" hidden="1" customHeight="1" spans="1:2">
      <c r="A476" s="495" t="s">
        <v>458</v>
      </c>
      <c r="B476" s="493">
        <v>0</v>
      </c>
    </row>
    <row r="477" ht="16.5" hidden="1" customHeight="1" spans="1:2">
      <c r="A477" s="495" t="s">
        <v>459</v>
      </c>
      <c r="B477" s="493">
        <v>0</v>
      </c>
    </row>
    <row r="478" ht="16.5" hidden="1" customHeight="1" spans="1:2">
      <c r="A478" s="494" t="s">
        <v>460</v>
      </c>
      <c r="B478" s="493">
        <v>0</v>
      </c>
    </row>
    <row r="479" ht="16.5" hidden="1" customHeight="1" spans="1:2">
      <c r="A479" s="495" t="s">
        <v>150</v>
      </c>
      <c r="B479" s="493">
        <v>0</v>
      </c>
    </row>
    <row r="480" ht="16.5" hidden="1" customHeight="1" spans="1:2">
      <c r="A480" s="495" t="s">
        <v>151</v>
      </c>
      <c r="B480" s="493">
        <v>0</v>
      </c>
    </row>
    <row r="481" ht="16.5" hidden="1" customHeight="1" spans="1:2">
      <c r="A481" s="495" t="s">
        <v>152</v>
      </c>
      <c r="B481" s="493">
        <v>0</v>
      </c>
    </row>
    <row r="482" ht="16.5" hidden="1" customHeight="1" spans="1:2">
      <c r="A482" s="495" t="s">
        <v>461</v>
      </c>
      <c r="B482" s="493">
        <v>0</v>
      </c>
    </row>
    <row r="483" ht="16.5" hidden="1" customHeight="1" spans="1:2">
      <c r="A483" s="495" t="s">
        <v>462</v>
      </c>
      <c r="B483" s="493">
        <v>0</v>
      </c>
    </row>
    <row r="484" ht="16.5" hidden="1" customHeight="1" spans="1:2">
      <c r="A484" s="495" t="s">
        <v>463</v>
      </c>
      <c r="B484" s="493">
        <v>0</v>
      </c>
    </row>
    <row r="485" ht="16.5" hidden="1" customHeight="1" spans="1:2">
      <c r="A485" s="495" t="s">
        <v>464</v>
      </c>
      <c r="B485" s="493">
        <v>0</v>
      </c>
    </row>
    <row r="486" ht="16.5" hidden="1" customHeight="1" spans="1:2">
      <c r="A486" s="494" t="s">
        <v>465</v>
      </c>
      <c r="B486" s="493">
        <v>0</v>
      </c>
    </row>
    <row r="487" ht="16.5" hidden="1" customHeight="1" spans="1:2">
      <c r="A487" s="495" t="s">
        <v>150</v>
      </c>
      <c r="B487" s="493">
        <v>0</v>
      </c>
    </row>
    <row r="488" ht="16.5" hidden="1" customHeight="1" spans="1:2">
      <c r="A488" s="495" t="s">
        <v>151</v>
      </c>
      <c r="B488" s="493">
        <v>0</v>
      </c>
    </row>
    <row r="489" ht="16.5" hidden="1" customHeight="1" spans="1:2">
      <c r="A489" s="495" t="s">
        <v>152</v>
      </c>
      <c r="B489" s="493">
        <v>0</v>
      </c>
    </row>
    <row r="490" ht="16.5" hidden="1" customHeight="1" spans="1:2">
      <c r="A490" s="495" t="s">
        <v>466</v>
      </c>
      <c r="B490" s="493">
        <v>0</v>
      </c>
    </row>
    <row r="491" ht="16.5" hidden="1" customHeight="1" spans="1:2">
      <c r="A491" s="495" t="s">
        <v>467</v>
      </c>
      <c r="B491" s="493">
        <v>0</v>
      </c>
    </row>
    <row r="492" ht="16.5" hidden="1" customHeight="1" spans="1:2">
      <c r="A492" s="495" t="s">
        <v>468</v>
      </c>
      <c r="B492" s="493">
        <v>0</v>
      </c>
    </row>
    <row r="493" ht="16.5" hidden="1" customHeight="1" spans="1:2">
      <c r="A493" s="495" t="s">
        <v>469</v>
      </c>
      <c r="B493" s="493">
        <v>0</v>
      </c>
    </row>
    <row r="494" ht="16.5" hidden="1" customHeight="1" spans="1:2">
      <c r="A494" s="495" t="s">
        <v>470</v>
      </c>
      <c r="B494" s="493">
        <v>0</v>
      </c>
    </row>
    <row r="495" ht="16.5" hidden="1" customHeight="1" spans="1:2">
      <c r="A495" s="495" t="s">
        <v>471</v>
      </c>
      <c r="B495" s="493">
        <v>0</v>
      </c>
    </row>
    <row r="496" ht="16.5" hidden="1" customHeight="1" spans="1:2">
      <c r="A496" s="495" t="s">
        <v>472</v>
      </c>
      <c r="B496" s="493">
        <v>0</v>
      </c>
    </row>
    <row r="497" ht="16.5" hidden="1" customHeight="1" spans="1:2">
      <c r="A497" s="494" t="s">
        <v>473</v>
      </c>
      <c r="B497" s="493">
        <v>0</v>
      </c>
    </row>
    <row r="498" ht="16.5" hidden="1" customHeight="1" spans="1:2">
      <c r="A498" s="495" t="s">
        <v>150</v>
      </c>
      <c r="B498" s="493">
        <v>0</v>
      </c>
    </row>
    <row r="499" ht="16.5" hidden="1" customHeight="1" spans="1:2">
      <c r="A499" s="495" t="s">
        <v>151</v>
      </c>
      <c r="B499" s="493">
        <v>0</v>
      </c>
    </row>
    <row r="500" ht="16.5" hidden="1" customHeight="1" spans="1:2">
      <c r="A500" s="495" t="s">
        <v>152</v>
      </c>
      <c r="B500" s="493">
        <v>0</v>
      </c>
    </row>
    <row r="501" ht="16.5" hidden="1" customHeight="1" spans="1:2">
      <c r="A501" s="495" t="s">
        <v>474</v>
      </c>
      <c r="B501" s="493">
        <v>0</v>
      </c>
    </row>
    <row r="502" ht="16.5" hidden="1" customHeight="1" spans="1:2">
      <c r="A502" s="495" t="s">
        <v>475</v>
      </c>
      <c r="B502" s="493">
        <v>0</v>
      </c>
    </row>
    <row r="503" ht="16.5" hidden="1" customHeight="1" spans="1:2">
      <c r="A503" s="495" t="s">
        <v>476</v>
      </c>
      <c r="B503" s="493">
        <v>0</v>
      </c>
    </row>
    <row r="504" ht="16.5" hidden="1" customHeight="1" spans="1:2">
      <c r="A504" s="495" t="s">
        <v>477</v>
      </c>
      <c r="B504" s="493">
        <v>0</v>
      </c>
    </row>
    <row r="505" ht="16.5" hidden="1" customHeight="1" spans="1:2">
      <c r="A505" s="495" t="s">
        <v>478</v>
      </c>
      <c r="B505" s="493">
        <v>0</v>
      </c>
    </row>
    <row r="506" ht="16.5" hidden="1" customHeight="1" spans="1:2">
      <c r="A506" s="494" t="s">
        <v>479</v>
      </c>
      <c r="B506" s="493">
        <v>0</v>
      </c>
    </row>
    <row r="507" ht="16.5" hidden="1" customHeight="1" spans="1:2">
      <c r="A507" s="495" t="s">
        <v>480</v>
      </c>
      <c r="B507" s="493">
        <v>0</v>
      </c>
    </row>
    <row r="508" ht="16.5" hidden="1" customHeight="1" spans="1:2">
      <c r="A508" s="495" t="s">
        <v>481</v>
      </c>
      <c r="B508" s="493">
        <v>0</v>
      </c>
    </row>
    <row r="509" ht="16.5" hidden="1" customHeight="1" spans="1:2">
      <c r="A509" s="495" t="s">
        <v>482</v>
      </c>
      <c r="B509" s="493">
        <v>0</v>
      </c>
    </row>
    <row r="510" ht="16.5" hidden="1" customHeight="1" spans="1:2">
      <c r="A510" s="495" t="s">
        <v>483</v>
      </c>
      <c r="B510" s="493">
        <v>0</v>
      </c>
    </row>
    <row r="511" ht="16.5" hidden="1" customHeight="1" spans="1:2">
      <c r="A511" s="494" t="s">
        <v>484</v>
      </c>
      <c r="B511" s="493">
        <v>0</v>
      </c>
    </row>
    <row r="512" ht="16.5" hidden="1" customHeight="1" spans="1:2">
      <c r="A512" s="495" t="s">
        <v>150</v>
      </c>
      <c r="B512" s="493">
        <v>0</v>
      </c>
    </row>
    <row r="513" ht="16.5" hidden="1" customHeight="1" spans="1:2">
      <c r="A513" s="495" t="s">
        <v>151</v>
      </c>
      <c r="B513" s="493">
        <v>0</v>
      </c>
    </row>
    <row r="514" ht="16.5" hidden="1" customHeight="1" spans="1:2">
      <c r="A514" s="495" t="s">
        <v>152</v>
      </c>
      <c r="B514" s="493">
        <v>0</v>
      </c>
    </row>
    <row r="515" ht="16.5" hidden="1" customHeight="1" spans="1:2">
      <c r="A515" s="495" t="s">
        <v>485</v>
      </c>
      <c r="B515" s="493">
        <v>0</v>
      </c>
    </row>
    <row r="516" ht="16.5" hidden="1" customHeight="1" spans="1:2">
      <c r="A516" s="495" t="s">
        <v>486</v>
      </c>
      <c r="B516" s="493">
        <v>0</v>
      </c>
    </row>
    <row r="517" ht="16.5" hidden="1" customHeight="1" spans="1:2">
      <c r="A517" s="495" t="s">
        <v>487</v>
      </c>
      <c r="B517" s="493">
        <v>0</v>
      </c>
    </row>
    <row r="518" ht="16.5" hidden="1" customHeight="1" spans="1:2">
      <c r="A518" s="494" t="s">
        <v>488</v>
      </c>
      <c r="B518" s="493">
        <v>0</v>
      </c>
    </row>
    <row r="519" ht="16.5" hidden="1" customHeight="1" spans="1:2">
      <c r="A519" s="495" t="s">
        <v>489</v>
      </c>
      <c r="B519" s="493">
        <v>0</v>
      </c>
    </row>
    <row r="520" ht="16.5" hidden="1" customHeight="1" spans="1:2">
      <c r="A520" s="495" t="s">
        <v>490</v>
      </c>
      <c r="B520" s="493">
        <v>0</v>
      </c>
    </row>
    <row r="521" ht="16.5" hidden="1" customHeight="1" spans="1:2">
      <c r="A521" s="495" t="s">
        <v>491</v>
      </c>
      <c r="B521" s="493">
        <v>0</v>
      </c>
    </row>
    <row r="522" ht="16.5" hidden="1" customHeight="1" spans="1:2">
      <c r="A522" s="495" t="s">
        <v>492</v>
      </c>
      <c r="B522" s="493">
        <v>0</v>
      </c>
    </row>
    <row r="523" ht="16.5" hidden="1" customHeight="1" spans="1:2">
      <c r="A523" s="495" t="s">
        <v>493</v>
      </c>
      <c r="B523" s="493">
        <v>0</v>
      </c>
    </row>
    <row r="524" ht="16.5" hidden="1" customHeight="1" spans="1:2">
      <c r="A524" s="494" t="s">
        <v>494</v>
      </c>
      <c r="B524" s="493">
        <v>0</v>
      </c>
    </row>
    <row r="525" ht="16.5" hidden="1" customHeight="1" spans="1:2">
      <c r="A525" s="495" t="s">
        <v>495</v>
      </c>
      <c r="B525" s="493">
        <v>0</v>
      </c>
    </row>
    <row r="526" ht="16.5" hidden="1" customHeight="1" spans="1:2">
      <c r="A526" s="495" t="s">
        <v>496</v>
      </c>
      <c r="B526" s="493">
        <v>0</v>
      </c>
    </row>
    <row r="527" ht="16.5" hidden="1" customHeight="1" spans="1:2">
      <c r="A527" s="494" t="s">
        <v>497</v>
      </c>
      <c r="B527" s="493">
        <v>0</v>
      </c>
    </row>
    <row r="528" ht="16.5" hidden="1" customHeight="1" spans="1:2">
      <c r="A528" s="495" t="s">
        <v>498</v>
      </c>
      <c r="B528" s="493">
        <v>0</v>
      </c>
    </row>
    <row r="529" ht="16.5" hidden="1" customHeight="1" spans="1:2">
      <c r="A529" s="495" t="s">
        <v>499</v>
      </c>
      <c r="B529" s="493">
        <v>0</v>
      </c>
    </row>
    <row r="530" ht="16.5" hidden="1" customHeight="1" spans="1:2">
      <c r="A530" s="495" t="s">
        <v>497</v>
      </c>
      <c r="B530" s="493">
        <v>0</v>
      </c>
    </row>
    <row r="531" ht="16.5" customHeight="1" spans="1:2">
      <c r="A531" s="492" t="s">
        <v>88</v>
      </c>
      <c r="B531" s="493">
        <v>812.37</v>
      </c>
    </row>
    <row r="532" ht="16.5" customHeight="1" spans="1:2">
      <c r="A532" s="494" t="s">
        <v>500</v>
      </c>
      <c r="B532" s="493">
        <v>76.6</v>
      </c>
    </row>
    <row r="533" ht="16.5" hidden="1" customHeight="1" spans="1:2">
      <c r="A533" s="495" t="s">
        <v>150</v>
      </c>
      <c r="B533" s="493">
        <v>0</v>
      </c>
    </row>
    <row r="534" ht="16.5" hidden="1" customHeight="1" spans="1:2">
      <c r="A534" s="495" t="s">
        <v>151</v>
      </c>
      <c r="B534" s="493">
        <v>0</v>
      </c>
    </row>
    <row r="535" ht="16.5" hidden="1" customHeight="1" spans="1:2">
      <c r="A535" s="495" t="s">
        <v>152</v>
      </c>
      <c r="B535" s="493">
        <v>0</v>
      </c>
    </row>
    <row r="536" ht="16.5" hidden="1" customHeight="1" spans="1:2">
      <c r="A536" s="495" t="s">
        <v>501</v>
      </c>
      <c r="B536" s="493">
        <v>0</v>
      </c>
    </row>
    <row r="537" ht="16.5" hidden="1" customHeight="1" spans="1:2">
      <c r="A537" s="495" t="s">
        <v>502</v>
      </c>
      <c r="B537" s="493">
        <v>0</v>
      </c>
    </row>
    <row r="538" ht="16.5" customHeight="1" spans="1:2">
      <c r="A538" s="495" t="s">
        <v>503</v>
      </c>
      <c r="B538" s="493">
        <v>0.35</v>
      </c>
    </row>
    <row r="539" ht="16.5" hidden="1" customHeight="1" spans="1:2">
      <c r="A539" s="495" t="s">
        <v>504</v>
      </c>
      <c r="B539" s="493">
        <v>0</v>
      </c>
    </row>
    <row r="540" ht="16.5" hidden="1" customHeight="1" spans="1:2">
      <c r="A540" s="495" t="s">
        <v>192</v>
      </c>
      <c r="B540" s="493">
        <v>0</v>
      </c>
    </row>
    <row r="541" ht="16.5" customHeight="1" spans="1:2">
      <c r="A541" s="495" t="s">
        <v>505</v>
      </c>
      <c r="B541" s="493">
        <v>76.24</v>
      </c>
    </row>
    <row r="542" ht="16.5" hidden="1" customHeight="1" spans="1:2">
      <c r="A542" s="495" t="s">
        <v>506</v>
      </c>
      <c r="B542" s="493">
        <v>0</v>
      </c>
    </row>
    <row r="543" ht="16.5" hidden="1" customHeight="1" spans="1:2">
      <c r="A543" s="495" t="s">
        <v>507</v>
      </c>
      <c r="B543" s="493">
        <v>0</v>
      </c>
    </row>
    <row r="544" ht="16.5" hidden="1" customHeight="1" spans="1:2">
      <c r="A544" s="495" t="s">
        <v>508</v>
      </c>
      <c r="B544" s="493">
        <v>0</v>
      </c>
    </row>
    <row r="545" ht="16.5" hidden="1" customHeight="1" spans="1:2">
      <c r="A545" s="495" t="s">
        <v>509</v>
      </c>
      <c r="B545" s="493"/>
    </row>
    <row r="546" ht="16.5" customHeight="1" spans="1:2">
      <c r="A546" s="494" t="s">
        <v>510</v>
      </c>
      <c r="B546" s="493">
        <v>40.66</v>
      </c>
    </row>
    <row r="547" ht="16.5" hidden="1" customHeight="1" spans="1:2">
      <c r="A547" s="495" t="s">
        <v>150</v>
      </c>
      <c r="B547" s="493">
        <v>0</v>
      </c>
    </row>
    <row r="548" ht="16.5" hidden="1" customHeight="1" spans="1:2">
      <c r="A548" s="495" t="s">
        <v>151</v>
      </c>
      <c r="B548" s="493">
        <v>0</v>
      </c>
    </row>
    <row r="549" ht="16.5" hidden="1" customHeight="1" spans="1:2">
      <c r="A549" s="495" t="s">
        <v>152</v>
      </c>
      <c r="B549" s="493">
        <v>0</v>
      </c>
    </row>
    <row r="550" ht="16.5" hidden="1" customHeight="1" spans="1:2">
      <c r="A550" s="495" t="s">
        <v>511</v>
      </c>
      <c r="B550" s="493">
        <v>0</v>
      </c>
    </row>
    <row r="551" ht="16.5" hidden="1" customHeight="1" spans="1:2">
      <c r="A551" s="495" t="s">
        <v>512</v>
      </c>
      <c r="B551" s="493">
        <v>0</v>
      </c>
    </row>
    <row r="552" ht="16.5" customHeight="1" spans="1:2">
      <c r="A552" s="495" t="s">
        <v>513</v>
      </c>
      <c r="B552" s="493">
        <v>40.66</v>
      </c>
    </row>
    <row r="553" ht="16.5" hidden="1" customHeight="1" spans="1:2">
      <c r="A553" s="495" t="s">
        <v>514</v>
      </c>
      <c r="B553" s="493">
        <v>0</v>
      </c>
    </row>
    <row r="554" ht="16.5" hidden="1" customHeight="1" spans="1:2">
      <c r="A554" s="494" t="s">
        <v>515</v>
      </c>
      <c r="B554" s="493">
        <v>0</v>
      </c>
    </row>
    <row r="555" ht="16.5" hidden="1" customHeight="1" spans="1:2">
      <c r="A555" s="495" t="s">
        <v>516</v>
      </c>
      <c r="B555" s="493">
        <v>0</v>
      </c>
    </row>
    <row r="556" ht="16.5" hidden="1" customHeight="1" spans="1:2">
      <c r="A556" s="495" t="s">
        <v>517</v>
      </c>
      <c r="B556" s="493">
        <v>0</v>
      </c>
    </row>
    <row r="557" ht="16.5" customHeight="1" spans="1:2">
      <c r="A557" s="494" t="s">
        <v>518</v>
      </c>
      <c r="B557" s="493">
        <v>188.46</v>
      </c>
    </row>
    <row r="558" ht="16.5" customHeight="1" spans="1:2">
      <c r="A558" s="495" t="s">
        <v>519</v>
      </c>
      <c r="B558" s="493">
        <v>6.91</v>
      </c>
    </row>
    <row r="559" ht="16.5" hidden="1" customHeight="1" spans="1:2">
      <c r="A559" s="495" t="s">
        <v>520</v>
      </c>
      <c r="B559" s="493">
        <v>0</v>
      </c>
    </row>
    <row r="560" ht="16.5" hidden="1" customHeight="1" spans="1:2">
      <c r="A560" s="495" t="s">
        <v>521</v>
      </c>
      <c r="B560" s="493">
        <v>0</v>
      </c>
    </row>
    <row r="561" ht="16.5" hidden="1" customHeight="1" spans="1:2">
      <c r="A561" s="495" t="s">
        <v>522</v>
      </c>
      <c r="B561" s="493">
        <v>0</v>
      </c>
    </row>
    <row r="562" ht="16.5" customHeight="1" spans="1:2">
      <c r="A562" s="495" t="s">
        <v>523</v>
      </c>
      <c r="B562" s="493">
        <v>93.56</v>
      </c>
    </row>
    <row r="563" ht="16.5" customHeight="1" spans="1:2">
      <c r="A563" s="495" t="s">
        <v>524</v>
      </c>
      <c r="B563" s="493">
        <v>46.78</v>
      </c>
    </row>
    <row r="564" ht="16.5" hidden="1" customHeight="1" spans="1:2">
      <c r="A564" s="495" t="s">
        <v>525</v>
      </c>
      <c r="B564" s="493">
        <v>0</v>
      </c>
    </row>
    <row r="565" ht="16.5" customHeight="1" spans="1:2">
      <c r="A565" s="495" t="s">
        <v>526</v>
      </c>
      <c r="B565" s="493">
        <v>41.21</v>
      </c>
    </row>
    <row r="566" ht="16.5" hidden="1" customHeight="1" spans="1:2">
      <c r="A566" s="494" t="s">
        <v>527</v>
      </c>
      <c r="B566" s="493">
        <v>0</v>
      </c>
    </row>
    <row r="567" ht="16.5" hidden="1" customHeight="1" spans="1:2">
      <c r="A567" s="495" t="s">
        <v>528</v>
      </c>
      <c r="B567" s="493">
        <v>0</v>
      </c>
    </row>
    <row r="568" ht="16.5" hidden="1" customHeight="1" spans="1:2">
      <c r="A568" s="495" t="s">
        <v>529</v>
      </c>
      <c r="B568" s="493">
        <v>0</v>
      </c>
    </row>
    <row r="569" ht="16.5" hidden="1" customHeight="1" spans="1:2">
      <c r="A569" s="495" t="s">
        <v>530</v>
      </c>
      <c r="B569" s="493">
        <v>0</v>
      </c>
    </row>
    <row r="570" ht="16.5" hidden="1" customHeight="1" spans="1:2">
      <c r="A570" s="494" t="s">
        <v>531</v>
      </c>
      <c r="B570" s="493">
        <v>0</v>
      </c>
    </row>
    <row r="571" ht="16.5" hidden="1" customHeight="1" spans="1:2">
      <c r="A571" s="495" t="s">
        <v>532</v>
      </c>
      <c r="B571" s="493">
        <v>0</v>
      </c>
    </row>
    <row r="572" ht="16.5" hidden="1" customHeight="1" spans="1:2">
      <c r="A572" s="495" t="s">
        <v>533</v>
      </c>
      <c r="B572" s="493">
        <v>0</v>
      </c>
    </row>
    <row r="573" ht="16.5" hidden="1" customHeight="1" spans="1:2">
      <c r="A573" s="495" t="s">
        <v>534</v>
      </c>
      <c r="B573" s="493">
        <v>0</v>
      </c>
    </row>
    <row r="574" ht="16.5" hidden="1" customHeight="1" spans="1:2">
      <c r="A574" s="495" t="s">
        <v>535</v>
      </c>
      <c r="B574" s="493">
        <v>0</v>
      </c>
    </row>
    <row r="575" ht="16.5" hidden="1" customHeight="1" spans="1:2">
      <c r="A575" s="495" t="s">
        <v>536</v>
      </c>
      <c r="B575" s="493">
        <v>0</v>
      </c>
    </row>
    <row r="576" ht="16.5" hidden="1" customHeight="1" spans="1:2">
      <c r="A576" s="495" t="s">
        <v>537</v>
      </c>
      <c r="B576" s="493">
        <v>0</v>
      </c>
    </row>
    <row r="577" ht="16.5" hidden="1" customHeight="1" spans="1:2">
      <c r="A577" s="495" t="s">
        <v>538</v>
      </c>
      <c r="B577" s="493">
        <v>0</v>
      </c>
    </row>
    <row r="578" ht="16.5" hidden="1" customHeight="1" spans="1:2">
      <c r="A578" s="495" t="s">
        <v>539</v>
      </c>
      <c r="B578" s="493">
        <v>0</v>
      </c>
    </row>
    <row r="579" ht="16.5" hidden="1" customHeight="1" spans="1:2">
      <c r="A579" s="495" t="s">
        <v>540</v>
      </c>
      <c r="B579" s="493">
        <v>0</v>
      </c>
    </row>
    <row r="580" ht="16.5" customHeight="1" spans="1:2">
      <c r="A580" s="494" t="s">
        <v>541</v>
      </c>
      <c r="B580" s="493">
        <v>223.04</v>
      </c>
    </row>
    <row r="581" ht="16.5" customHeight="1" spans="1:2">
      <c r="A581" s="495" t="s">
        <v>542</v>
      </c>
      <c r="B581" s="493">
        <v>24</v>
      </c>
    </row>
    <row r="582" ht="16.5" customHeight="1" spans="1:2">
      <c r="A582" s="495" t="s">
        <v>543</v>
      </c>
      <c r="B582" s="493">
        <v>64.86</v>
      </c>
    </row>
    <row r="583" ht="16.5" customHeight="1" spans="1:2">
      <c r="A583" s="495" t="s">
        <v>544</v>
      </c>
      <c r="B583" s="493">
        <v>0.36</v>
      </c>
    </row>
    <row r="584" ht="16.5" customHeight="1" spans="1:2">
      <c r="A584" s="495" t="s">
        <v>545</v>
      </c>
      <c r="B584" s="493">
        <v>14.4</v>
      </c>
    </row>
    <row r="585" ht="16.5" customHeight="1" spans="1:2">
      <c r="A585" s="495" t="s">
        <v>546</v>
      </c>
      <c r="B585" s="493">
        <v>9.76</v>
      </c>
    </row>
    <row r="586" ht="16.5" customHeight="1" spans="1:2">
      <c r="A586" s="495" t="s">
        <v>547</v>
      </c>
      <c r="B586" s="493">
        <v>109.66</v>
      </c>
    </row>
    <row r="587" ht="16.5" hidden="1" customHeight="1" spans="1:2">
      <c r="A587" s="494" t="s">
        <v>548</v>
      </c>
      <c r="B587" s="493">
        <v>0</v>
      </c>
    </row>
    <row r="588" ht="16.5" hidden="1" customHeight="1" spans="1:2">
      <c r="A588" s="495" t="s">
        <v>549</v>
      </c>
      <c r="B588" s="493">
        <v>0</v>
      </c>
    </row>
    <row r="589" ht="16.5" hidden="1" customHeight="1" spans="1:2">
      <c r="A589" s="495" t="s">
        <v>550</v>
      </c>
      <c r="B589" s="493">
        <v>0</v>
      </c>
    </row>
    <row r="590" ht="16.5" hidden="1" customHeight="1" spans="1:2">
      <c r="A590" s="495" t="s">
        <v>551</v>
      </c>
      <c r="B590" s="493">
        <v>0</v>
      </c>
    </row>
    <row r="591" ht="16.5" hidden="1" customHeight="1" spans="1:2">
      <c r="A591" s="495" t="s">
        <v>552</v>
      </c>
      <c r="B591" s="493">
        <v>0</v>
      </c>
    </row>
    <row r="592" ht="16.5" hidden="1" customHeight="1" spans="1:2">
      <c r="A592" s="495" t="s">
        <v>553</v>
      </c>
      <c r="B592" s="493">
        <v>0</v>
      </c>
    </row>
    <row r="593" ht="16.5" hidden="1" customHeight="1" spans="1:2">
      <c r="A593" s="495" t="s">
        <v>554</v>
      </c>
      <c r="B593" s="493">
        <v>0</v>
      </c>
    </row>
    <row r="594" ht="16.5" customHeight="1" spans="1:2">
      <c r="A594" s="494" t="s">
        <v>555</v>
      </c>
      <c r="B594" s="493">
        <v>0.92</v>
      </c>
    </row>
    <row r="595" ht="16.5" hidden="1" customHeight="1" spans="1:2">
      <c r="A595" s="495" t="s">
        <v>556</v>
      </c>
      <c r="B595" s="493">
        <v>0</v>
      </c>
    </row>
    <row r="596" ht="16.5" customHeight="1" spans="1:2">
      <c r="A596" s="495" t="s">
        <v>557</v>
      </c>
      <c r="B596" s="493">
        <v>0.92</v>
      </c>
    </row>
    <row r="597" ht="16.5" hidden="1" customHeight="1" spans="1:2">
      <c r="A597" s="495" t="s">
        <v>558</v>
      </c>
      <c r="B597" s="493">
        <v>0</v>
      </c>
    </row>
    <row r="598" ht="16.5" hidden="1" customHeight="1" spans="1:2">
      <c r="A598" s="495" t="s">
        <v>559</v>
      </c>
      <c r="B598" s="493">
        <v>0</v>
      </c>
    </row>
    <row r="599" ht="16.5" hidden="1" customHeight="1" spans="1:2">
      <c r="A599" s="495" t="s">
        <v>560</v>
      </c>
      <c r="B599" s="493">
        <v>0</v>
      </c>
    </row>
    <row r="600" ht="16.5" hidden="1" customHeight="1" spans="1:2">
      <c r="A600" s="495" t="s">
        <v>561</v>
      </c>
      <c r="B600" s="493">
        <v>0</v>
      </c>
    </row>
    <row r="601" ht="16.5" customHeight="1" spans="1:2">
      <c r="A601" s="494" t="s">
        <v>562</v>
      </c>
      <c r="B601" s="493">
        <v>1.87</v>
      </c>
    </row>
    <row r="602" ht="16.5" hidden="1" customHeight="1" spans="1:2">
      <c r="A602" s="495" t="s">
        <v>150</v>
      </c>
      <c r="B602" s="493">
        <v>0</v>
      </c>
    </row>
    <row r="603" ht="16.5" hidden="1" customHeight="1" spans="1:2">
      <c r="A603" s="495" t="s">
        <v>151</v>
      </c>
      <c r="B603" s="493">
        <v>0</v>
      </c>
    </row>
    <row r="604" ht="16.5" hidden="1" customHeight="1" spans="1:2">
      <c r="A604" s="495" t="s">
        <v>152</v>
      </c>
      <c r="B604" s="493">
        <v>0</v>
      </c>
    </row>
    <row r="605" ht="16.5" customHeight="1" spans="1:2">
      <c r="A605" s="495" t="s">
        <v>563</v>
      </c>
      <c r="B605" s="493">
        <v>0.73</v>
      </c>
    </row>
    <row r="606" ht="16.5" hidden="1" customHeight="1" spans="1:2">
      <c r="A606" s="495" t="s">
        <v>564</v>
      </c>
      <c r="B606" s="493">
        <v>0</v>
      </c>
    </row>
    <row r="607" ht="16.5" hidden="1" customHeight="1" spans="1:2">
      <c r="A607" s="495" t="s">
        <v>565</v>
      </c>
      <c r="B607" s="493">
        <v>0</v>
      </c>
    </row>
    <row r="608" ht="16.5" hidden="1" customHeight="1" spans="1:2">
      <c r="A608" s="495" t="s">
        <v>566</v>
      </c>
      <c r="B608" s="493"/>
    </row>
    <row r="609" ht="16.5" customHeight="1" spans="1:2">
      <c r="A609" s="495" t="s">
        <v>567</v>
      </c>
      <c r="B609" s="493">
        <v>1.14</v>
      </c>
    </row>
    <row r="610" ht="16.5" hidden="1" customHeight="1" spans="1:2">
      <c r="A610" s="494" t="s">
        <v>568</v>
      </c>
      <c r="B610" s="493">
        <v>0</v>
      </c>
    </row>
    <row r="611" ht="16.5" hidden="1" customHeight="1" spans="1:2">
      <c r="A611" s="495" t="s">
        <v>150</v>
      </c>
      <c r="B611" s="493">
        <v>0</v>
      </c>
    </row>
    <row r="612" ht="16.5" hidden="1" customHeight="1" spans="1:2">
      <c r="A612" s="495" t="s">
        <v>151</v>
      </c>
      <c r="B612" s="493">
        <v>0</v>
      </c>
    </row>
    <row r="613" ht="16.5" hidden="1" customHeight="1" spans="1:2">
      <c r="A613" s="495" t="s">
        <v>152</v>
      </c>
      <c r="B613" s="493">
        <v>0</v>
      </c>
    </row>
    <row r="614" ht="16.5" hidden="1" customHeight="1" spans="1:2">
      <c r="A614" s="495" t="s">
        <v>569</v>
      </c>
      <c r="B614" s="493">
        <v>0</v>
      </c>
    </row>
    <row r="615" ht="16.5" hidden="1" customHeight="1" spans="1:2">
      <c r="A615" s="494" t="s">
        <v>570</v>
      </c>
      <c r="B615" s="493">
        <v>0</v>
      </c>
    </row>
    <row r="616" ht="16.5" hidden="1" customHeight="1" spans="1:2">
      <c r="A616" s="495" t="s">
        <v>571</v>
      </c>
      <c r="B616" s="493">
        <v>0</v>
      </c>
    </row>
    <row r="617" ht="16.5" hidden="1" customHeight="1" spans="1:2">
      <c r="A617" s="495" t="s">
        <v>572</v>
      </c>
      <c r="B617" s="493">
        <v>0</v>
      </c>
    </row>
    <row r="618" ht="16.5" customHeight="1" spans="1:2">
      <c r="A618" s="494" t="s">
        <v>573</v>
      </c>
      <c r="B618" s="493">
        <v>59.71</v>
      </c>
    </row>
    <row r="619" ht="16.5" customHeight="1" spans="1:2">
      <c r="A619" s="495" t="s">
        <v>574</v>
      </c>
      <c r="B619" s="493">
        <v>59.71</v>
      </c>
    </row>
    <row r="620" ht="16.5" hidden="1" customHeight="1" spans="1:2">
      <c r="A620" s="495" t="s">
        <v>575</v>
      </c>
      <c r="B620" s="493">
        <v>0</v>
      </c>
    </row>
    <row r="621" ht="16.5" customHeight="1" spans="1:2">
      <c r="A621" s="494" t="s">
        <v>576</v>
      </c>
      <c r="B621" s="493">
        <v>145.4</v>
      </c>
    </row>
    <row r="622" ht="16.5" customHeight="1" spans="1:2">
      <c r="A622" s="495" t="s">
        <v>577</v>
      </c>
      <c r="B622" s="493">
        <v>72.3</v>
      </c>
    </row>
    <row r="623" ht="16.5" customHeight="1" spans="1:2">
      <c r="A623" s="495" t="s">
        <v>578</v>
      </c>
      <c r="B623" s="493">
        <v>73.1</v>
      </c>
    </row>
    <row r="624" ht="16.5" hidden="1" customHeight="1" spans="1:2">
      <c r="A624" s="494" t="s">
        <v>579</v>
      </c>
      <c r="B624" s="493">
        <v>0</v>
      </c>
    </row>
    <row r="625" ht="16.5" hidden="1" customHeight="1" spans="1:2">
      <c r="A625" s="495" t="s">
        <v>580</v>
      </c>
      <c r="B625" s="493">
        <v>0</v>
      </c>
    </row>
    <row r="626" ht="16.5" hidden="1" customHeight="1" spans="1:2">
      <c r="A626" s="495" t="s">
        <v>581</v>
      </c>
      <c r="B626" s="493">
        <v>0</v>
      </c>
    </row>
    <row r="627" ht="16.5" hidden="1" customHeight="1" spans="1:2">
      <c r="A627" s="495" t="s">
        <v>582</v>
      </c>
      <c r="B627" s="493">
        <v>0</v>
      </c>
    </row>
    <row r="628" ht="16.5" hidden="1" customHeight="1" spans="1:2">
      <c r="A628" s="494" t="s">
        <v>583</v>
      </c>
      <c r="B628" s="493">
        <v>0</v>
      </c>
    </row>
    <row r="629" ht="16.5" hidden="1" customHeight="1" spans="1:2">
      <c r="A629" s="495" t="s">
        <v>580</v>
      </c>
      <c r="B629" s="493">
        <v>0</v>
      </c>
    </row>
    <row r="630" ht="16.5" hidden="1" customHeight="1" spans="1:2">
      <c r="A630" s="495" t="s">
        <v>581</v>
      </c>
      <c r="B630" s="493">
        <v>0</v>
      </c>
    </row>
    <row r="631" ht="16.5" hidden="1" customHeight="1" spans="1:2">
      <c r="A631" s="495" t="s">
        <v>584</v>
      </c>
      <c r="B631" s="493">
        <v>0</v>
      </c>
    </row>
    <row r="632" ht="16.5" hidden="1" customHeight="1" spans="1:2">
      <c r="A632" s="494" t="s">
        <v>585</v>
      </c>
      <c r="B632" s="493">
        <v>0</v>
      </c>
    </row>
    <row r="633" ht="16.5" hidden="1" customHeight="1" spans="1:2">
      <c r="A633" s="495" t="s">
        <v>586</v>
      </c>
      <c r="B633" s="493">
        <v>0</v>
      </c>
    </row>
    <row r="634" ht="16.5" hidden="1" customHeight="1" spans="1:2">
      <c r="A634" s="495" t="s">
        <v>587</v>
      </c>
      <c r="B634" s="493">
        <v>0</v>
      </c>
    </row>
    <row r="635" ht="16.5" customHeight="1" spans="1:2">
      <c r="A635" s="494" t="s">
        <v>588</v>
      </c>
      <c r="B635" s="493">
        <v>16.68</v>
      </c>
    </row>
    <row r="636" ht="16.5" customHeight="1" spans="1:2">
      <c r="A636" s="495" t="s">
        <v>589</v>
      </c>
      <c r="B636" s="493">
        <v>10.86</v>
      </c>
    </row>
    <row r="637" ht="16.5" customHeight="1" spans="1:2">
      <c r="A637" s="495" t="s">
        <v>590</v>
      </c>
      <c r="B637" s="493">
        <v>5.82</v>
      </c>
    </row>
    <row r="638" ht="16.5" hidden="1" customHeight="1" spans="1:2">
      <c r="A638" s="494" t="s">
        <v>591</v>
      </c>
      <c r="B638" s="493">
        <v>0</v>
      </c>
    </row>
    <row r="639" ht="16.5" hidden="1" customHeight="1" spans="1:2">
      <c r="A639" s="495" t="s">
        <v>592</v>
      </c>
      <c r="B639" s="493">
        <v>0</v>
      </c>
    </row>
    <row r="640" ht="16.5" hidden="1" customHeight="1" spans="1:2">
      <c r="A640" s="495" t="s">
        <v>593</v>
      </c>
      <c r="B640" s="493">
        <v>0</v>
      </c>
    </row>
    <row r="641" ht="16.5" hidden="1" customHeight="1" spans="1:2">
      <c r="A641" s="495" t="s">
        <v>594</v>
      </c>
      <c r="B641" s="493">
        <v>0</v>
      </c>
    </row>
    <row r="642" ht="16.5" hidden="1" customHeight="1" spans="1:2">
      <c r="A642" s="494" t="s">
        <v>595</v>
      </c>
      <c r="B642" s="493">
        <v>0</v>
      </c>
    </row>
    <row r="643" ht="16.5" hidden="1" customHeight="1" spans="1:2">
      <c r="A643" s="495" t="s">
        <v>596</v>
      </c>
      <c r="B643" s="493">
        <v>0</v>
      </c>
    </row>
    <row r="644" ht="16.5" hidden="1" customHeight="1" spans="1:2">
      <c r="A644" s="495" t="s">
        <v>597</v>
      </c>
      <c r="B644" s="493">
        <v>0</v>
      </c>
    </row>
    <row r="645" ht="16.5" hidden="1" customHeight="1" spans="1:2">
      <c r="A645" s="495" t="s">
        <v>598</v>
      </c>
      <c r="B645" s="493">
        <v>0</v>
      </c>
    </row>
    <row r="646" ht="16.5" hidden="1" customHeight="1" spans="1:2">
      <c r="A646" s="495" t="s">
        <v>599</v>
      </c>
      <c r="B646" s="493">
        <v>0</v>
      </c>
    </row>
    <row r="647" ht="16.5" customHeight="1" spans="1:2">
      <c r="A647" s="494" t="s">
        <v>600</v>
      </c>
      <c r="B647" s="493">
        <v>53.86</v>
      </c>
    </row>
    <row r="648" ht="16.5" hidden="1" customHeight="1" spans="1:2">
      <c r="A648" s="495" t="s">
        <v>150</v>
      </c>
      <c r="B648" s="493">
        <v>0</v>
      </c>
    </row>
    <row r="649" ht="16.5" hidden="1" customHeight="1" spans="1:2">
      <c r="A649" s="495" t="s">
        <v>151</v>
      </c>
      <c r="B649" s="493">
        <v>0</v>
      </c>
    </row>
    <row r="650" ht="16.5" hidden="1" customHeight="1" spans="1:2">
      <c r="A650" s="495" t="s">
        <v>152</v>
      </c>
      <c r="B650" s="493">
        <v>0</v>
      </c>
    </row>
    <row r="651" ht="16.5" customHeight="1" spans="1:2">
      <c r="A651" s="495" t="s">
        <v>601</v>
      </c>
      <c r="B651" s="493">
        <v>0.71</v>
      </c>
    </row>
    <row r="652" ht="16.5" hidden="1" customHeight="1" spans="1:2">
      <c r="A652" s="495" t="s">
        <v>602</v>
      </c>
      <c r="B652" s="493">
        <v>0</v>
      </c>
    </row>
    <row r="653" ht="16.5" customHeight="1" spans="1:2">
      <c r="A653" s="495" t="s">
        <v>159</v>
      </c>
      <c r="B653" s="493">
        <v>53.15</v>
      </c>
    </row>
    <row r="654" ht="16.5" hidden="1" customHeight="1" spans="1:2">
      <c r="A654" s="495" t="s">
        <v>603</v>
      </c>
      <c r="B654" s="493">
        <v>0</v>
      </c>
    </row>
    <row r="655" ht="16.5" hidden="1" customHeight="1" spans="1:2">
      <c r="A655" s="494" t="s">
        <v>604</v>
      </c>
      <c r="B655" s="493">
        <v>0</v>
      </c>
    </row>
    <row r="656" ht="16.5" hidden="1" customHeight="1" spans="1:2">
      <c r="A656" s="495" t="s">
        <v>581</v>
      </c>
      <c r="B656" s="493">
        <v>0</v>
      </c>
    </row>
    <row r="657" ht="16.5" hidden="1" customHeight="1" spans="1:2">
      <c r="A657" s="495" t="s">
        <v>605</v>
      </c>
      <c r="B657" s="493">
        <v>0</v>
      </c>
    </row>
    <row r="658" ht="16.5" customHeight="1" spans="1:2">
      <c r="A658" s="494" t="s">
        <v>606</v>
      </c>
      <c r="B658" s="493">
        <v>5.17</v>
      </c>
    </row>
    <row r="659" ht="16.5" customHeight="1" spans="1:2">
      <c r="A659" s="495" t="s">
        <v>606</v>
      </c>
      <c r="B659" s="493">
        <v>5.17</v>
      </c>
    </row>
    <row r="660" ht="16.5" customHeight="1" spans="1:2">
      <c r="A660" s="492" t="s">
        <v>90</v>
      </c>
      <c r="B660" s="493">
        <v>177.09</v>
      </c>
    </row>
    <row r="661" ht="16.5" customHeight="1" spans="1:2">
      <c r="A661" s="494" t="s">
        <v>607</v>
      </c>
      <c r="B661" s="493">
        <v>39.6</v>
      </c>
    </row>
    <row r="662" ht="16.5" customHeight="1" spans="1:2">
      <c r="A662" s="495" t="s">
        <v>150</v>
      </c>
      <c r="B662" s="493">
        <v>39.6</v>
      </c>
    </row>
    <row r="663" ht="16.5" hidden="1" customHeight="1" spans="1:2">
      <c r="A663" s="495" t="s">
        <v>151</v>
      </c>
      <c r="B663" s="493">
        <v>0</v>
      </c>
    </row>
    <row r="664" ht="16.5" hidden="1" customHeight="1" spans="1:2">
      <c r="A664" s="495" t="s">
        <v>152</v>
      </c>
      <c r="B664" s="493">
        <v>0</v>
      </c>
    </row>
    <row r="665" ht="16.5" hidden="1" customHeight="1" spans="1:2">
      <c r="A665" s="495" t="s">
        <v>608</v>
      </c>
      <c r="B665" s="493">
        <v>0</v>
      </c>
    </row>
    <row r="666" ht="16.5" hidden="1" customHeight="1" spans="1:2">
      <c r="A666" s="494" t="s">
        <v>609</v>
      </c>
      <c r="B666" s="493">
        <v>0</v>
      </c>
    </row>
    <row r="667" ht="16.5" hidden="1" customHeight="1" spans="1:2">
      <c r="A667" s="495" t="s">
        <v>610</v>
      </c>
      <c r="B667" s="493">
        <v>0</v>
      </c>
    </row>
    <row r="668" ht="16.5" hidden="1" customHeight="1" spans="1:2">
      <c r="A668" s="495" t="s">
        <v>611</v>
      </c>
      <c r="B668" s="493">
        <v>0</v>
      </c>
    </row>
    <row r="669" ht="16.5" hidden="1" customHeight="1" spans="1:2">
      <c r="A669" s="495" t="s">
        <v>612</v>
      </c>
      <c r="B669" s="493">
        <v>0</v>
      </c>
    </row>
    <row r="670" ht="16.5" hidden="1" customHeight="1" spans="1:2">
      <c r="A670" s="495" t="s">
        <v>613</v>
      </c>
      <c r="B670" s="493">
        <v>0</v>
      </c>
    </row>
    <row r="671" ht="16.5" hidden="1" customHeight="1" spans="1:2">
      <c r="A671" s="495" t="s">
        <v>614</v>
      </c>
      <c r="B671" s="493">
        <v>0</v>
      </c>
    </row>
    <row r="672" ht="16.5" hidden="1" customHeight="1" spans="1:2">
      <c r="A672" s="495" t="s">
        <v>615</v>
      </c>
      <c r="B672" s="493">
        <v>0</v>
      </c>
    </row>
    <row r="673" ht="16.5" hidden="1" customHeight="1" spans="1:2">
      <c r="A673" s="495" t="s">
        <v>616</v>
      </c>
      <c r="B673" s="493">
        <v>0</v>
      </c>
    </row>
    <row r="674" ht="16.5" hidden="1" customHeight="1" spans="1:2">
      <c r="A674" s="495" t="s">
        <v>617</v>
      </c>
      <c r="B674" s="493">
        <v>0</v>
      </c>
    </row>
    <row r="675" ht="16.5" hidden="1" customHeight="1" spans="1:2">
      <c r="A675" s="495" t="s">
        <v>618</v>
      </c>
      <c r="B675" s="493">
        <v>0</v>
      </c>
    </row>
    <row r="676" ht="16.5" hidden="1" customHeight="1" spans="1:2">
      <c r="A676" s="495" t="s">
        <v>619</v>
      </c>
      <c r="B676" s="493">
        <v>0</v>
      </c>
    </row>
    <row r="677" ht="16.5" hidden="1" customHeight="1" spans="1:2">
      <c r="A677" s="495" t="s">
        <v>620</v>
      </c>
      <c r="B677" s="493">
        <v>0</v>
      </c>
    </row>
    <row r="678" ht="16.5" hidden="1" customHeight="1" spans="1:2">
      <c r="A678" s="495" t="s">
        <v>621</v>
      </c>
      <c r="B678" s="493">
        <v>0</v>
      </c>
    </row>
    <row r="679" ht="16.5" hidden="1" customHeight="1" spans="1:2">
      <c r="A679" s="494" t="s">
        <v>622</v>
      </c>
      <c r="B679" s="493">
        <v>0</v>
      </c>
    </row>
    <row r="680" ht="16.5" hidden="1" customHeight="1" spans="1:2">
      <c r="A680" s="495" t="s">
        <v>623</v>
      </c>
      <c r="B680" s="493">
        <v>0</v>
      </c>
    </row>
    <row r="681" ht="16.5" hidden="1" customHeight="1" spans="1:2">
      <c r="A681" s="495" t="s">
        <v>624</v>
      </c>
      <c r="B681" s="493">
        <v>0</v>
      </c>
    </row>
    <row r="682" ht="16.5" hidden="1" customHeight="1" spans="1:2">
      <c r="A682" s="495" t="s">
        <v>625</v>
      </c>
      <c r="B682" s="493">
        <v>0</v>
      </c>
    </row>
    <row r="683" ht="16.5" customHeight="1" spans="1:2">
      <c r="A683" s="494" t="s">
        <v>626</v>
      </c>
      <c r="B683" s="493">
        <v>0.63</v>
      </c>
    </row>
    <row r="684" ht="16.5" hidden="1" customHeight="1" spans="1:2">
      <c r="A684" s="495" t="s">
        <v>627</v>
      </c>
      <c r="B684" s="493">
        <v>0</v>
      </c>
    </row>
    <row r="685" ht="16.5" hidden="1" customHeight="1" spans="1:2">
      <c r="A685" s="495" t="s">
        <v>628</v>
      </c>
      <c r="B685" s="493">
        <v>0</v>
      </c>
    </row>
    <row r="686" ht="16.5" hidden="1" customHeight="1" spans="1:2">
      <c r="A686" s="495" t="s">
        <v>629</v>
      </c>
      <c r="B686" s="493">
        <v>0</v>
      </c>
    </row>
    <row r="687" ht="16.5" hidden="1" customHeight="1" spans="1:2">
      <c r="A687" s="495" t="s">
        <v>630</v>
      </c>
      <c r="B687" s="493">
        <v>0</v>
      </c>
    </row>
    <row r="688" ht="16.5" hidden="1" customHeight="1" spans="1:2">
      <c r="A688" s="495" t="s">
        <v>631</v>
      </c>
      <c r="B688" s="493">
        <v>0</v>
      </c>
    </row>
    <row r="689" ht="16.5" hidden="1" customHeight="1" spans="1:2">
      <c r="A689" s="495" t="s">
        <v>632</v>
      </c>
      <c r="B689" s="493">
        <v>0</v>
      </c>
    </row>
    <row r="690" ht="16.5" hidden="1" customHeight="1" spans="1:2">
      <c r="A690" s="495" t="s">
        <v>633</v>
      </c>
      <c r="B690" s="493">
        <v>0</v>
      </c>
    </row>
    <row r="691" ht="16.5" hidden="1" customHeight="1" spans="1:2">
      <c r="A691" s="495" t="s">
        <v>634</v>
      </c>
      <c r="B691" s="493">
        <v>0</v>
      </c>
    </row>
    <row r="692" ht="16.5" hidden="1" customHeight="1" spans="1:2">
      <c r="A692" s="495" t="s">
        <v>635</v>
      </c>
      <c r="B692" s="493">
        <v>0</v>
      </c>
    </row>
    <row r="693" ht="16.5" customHeight="1" spans="1:2">
      <c r="A693" s="495" t="s">
        <v>636</v>
      </c>
      <c r="B693" s="493">
        <v>0.63</v>
      </c>
    </row>
    <row r="694" ht="16.5" hidden="1" customHeight="1" spans="1:2">
      <c r="A694" s="495" t="s">
        <v>637</v>
      </c>
      <c r="B694" s="493">
        <v>0</v>
      </c>
    </row>
    <row r="695" ht="16.5" hidden="1" customHeight="1" spans="1:2">
      <c r="A695" s="494" t="s">
        <v>638</v>
      </c>
      <c r="B695" s="493">
        <v>0</v>
      </c>
    </row>
    <row r="696" ht="16.5" hidden="1" customHeight="1" spans="1:2">
      <c r="A696" s="495" t="s">
        <v>639</v>
      </c>
      <c r="B696" s="493">
        <v>0</v>
      </c>
    </row>
    <row r="697" ht="16.5" hidden="1" customHeight="1" spans="1:2">
      <c r="A697" s="495" t="s">
        <v>640</v>
      </c>
      <c r="B697" s="493">
        <v>0</v>
      </c>
    </row>
    <row r="698" ht="16.5" hidden="1" customHeight="1" spans="1:2">
      <c r="A698" s="494" t="s">
        <v>641</v>
      </c>
      <c r="B698" s="493">
        <v>0</v>
      </c>
    </row>
    <row r="699" ht="16.5" hidden="1" customHeight="1" spans="1:2">
      <c r="A699" s="495" t="s">
        <v>642</v>
      </c>
      <c r="B699" s="493">
        <v>0</v>
      </c>
    </row>
    <row r="700" ht="16.5" hidden="1" customHeight="1" spans="1:2">
      <c r="A700" s="495" t="s">
        <v>643</v>
      </c>
      <c r="B700" s="493">
        <v>0</v>
      </c>
    </row>
    <row r="701" ht="16.5" hidden="1" customHeight="1" spans="1:2">
      <c r="A701" s="495" t="s">
        <v>644</v>
      </c>
      <c r="B701" s="493">
        <v>0</v>
      </c>
    </row>
    <row r="702" ht="16.5" customHeight="1" spans="1:2">
      <c r="A702" s="494" t="s">
        <v>645</v>
      </c>
      <c r="B702" s="493">
        <v>81.34</v>
      </c>
    </row>
    <row r="703" ht="16.5" customHeight="1" spans="1:2">
      <c r="A703" s="495" t="s">
        <v>646</v>
      </c>
      <c r="B703" s="493">
        <v>28.02</v>
      </c>
    </row>
    <row r="704" ht="16.5" customHeight="1" spans="1:2">
      <c r="A704" s="495" t="s">
        <v>647</v>
      </c>
      <c r="B704" s="493">
        <v>21.68</v>
      </c>
    </row>
    <row r="705" ht="16.5" customHeight="1" spans="1:2">
      <c r="A705" s="495" t="s">
        <v>648</v>
      </c>
      <c r="B705" s="493">
        <v>21.11</v>
      </c>
    </row>
    <row r="706" ht="16.5" customHeight="1" spans="1:2">
      <c r="A706" s="495" t="s">
        <v>649</v>
      </c>
      <c r="B706" s="493">
        <v>10.53</v>
      </c>
    </row>
    <row r="707" ht="16.5" hidden="1" customHeight="1" spans="1:2">
      <c r="A707" s="494" t="s">
        <v>650</v>
      </c>
      <c r="B707" s="493">
        <v>0</v>
      </c>
    </row>
    <row r="708" ht="16.5" hidden="1" customHeight="1" spans="1:2">
      <c r="A708" s="495" t="s">
        <v>651</v>
      </c>
      <c r="B708" s="493">
        <v>0</v>
      </c>
    </row>
    <row r="709" ht="16.5" hidden="1" customHeight="1" spans="1:2">
      <c r="A709" s="495" t="s">
        <v>652</v>
      </c>
      <c r="B709" s="493">
        <v>0</v>
      </c>
    </row>
    <row r="710" ht="16.5" hidden="1" customHeight="1" spans="1:2">
      <c r="A710" s="495" t="s">
        <v>653</v>
      </c>
      <c r="B710" s="493">
        <v>0</v>
      </c>
    </row>
    <row r="711" ht="16.5" hidden="1" customHeight="1" spans="1:2">
      <c r="A711" s="494" t="s">
        <v>654</v>
      </c>
      <c r="B711" s="493">
        <v>0</v>
      </c>
    </row>
    <row r="712" ht="16.5" hidden="1" customHeight="1" spans="1:2">
      <c r="A712" s="495" t="s">
        <v>655</v>
      </c>
      <c r="B712" s="493">
        <v>0</v>
      </c>
    </row>
    <row r="713" ht="16.5" hidden="1" customHeight="1" spans="1:2">
      <c r="A713" s="495" t="s">
        <v>656</v>
      </c>
      <c r="B713" s="493">
        <v>0</v>
      </c>
    </row>
    <row r="714" ht="16.5" hidden="1" customHeight="1" spans="1:2">
      <c r="A714" s="495" t="s">
        <v>657</v>
      </c>
      <c r="B714" s="493">
        <v>0</v>
      </c>
    </row>
    <row r="715" ht="16.5" customHeight="1" spans="1:2">
      <c r="A715" s="494" t="s">
        <v>658</v>
      </c>
      <c r="B715" s="493">
        <v>16.43</v>
      </c>
    </row>
    <row r="716" ht="16.5" customHeight="1" spans="1:2">
      <c r="A716" s="495" t="s">
        <v>659</v>
      </c>
      <c r="B716" s="493">
        <v>16.43</v>
      </c>
    </row>
    <row r="717" ht="16.5" hidden="1" customHeight="1" spans="1:2">
      <c r="A717" s="495" t="s">
        <v>660</v>
      </c>
      <c r="B717" s="493">
        <v>0</v>
      </c>
    </row>
    <row r="718" ht="16.5" hidden="1" customHeight="1" spans="1:2">
      <c r="A718" s="494" t="s">
        <v>661</v>
      </c>
      <c r="B718" s="493">
        <v>0</v>
      </c>
    </row>
    <row r="719" ht="16.5" hidden="1" customHeight="1" spans="1:2">
      <c r="A719" s="495" t="s">
        <v>150</v>
      </c>
      <c r="B719" s="493">
        <v>0</v>
      </c>
    </row>
    <row r="720" ht="16.5" hidden="1" customHeight="1" spans="1:2">
      <c r="A720" s="495" t="s">
        <v>151</v>
      </c>
      <c r="B720" s="493">
        <v>0</v>
      </c>
    </row>
    <row r="721" ht="16.5" hidden="1" customHeight="1" spans="1:2">
      <c r="A721" s="495" t="s">
        <v>152</v>
      </c>
      <c r="B721" s="493">
        <v>0</v>
      </c>
    </row>
    <row r="722" ht="16.5" hidden="1" customHeight="1" spans="1:2">
      <c r="A722" s="495" t="s">
        <v>192</v>
      </c>
      <c r="B722" s="493">
        <v>0</v>
      </c>
    </row>
    <row r="723" ht="16.5" hidden="1" customHeight="1" spans="1:2">
      <c r="A723" s="495" t="s">
        <v>662</v>
      </c>
      <c r="B723" s="493">
        <v>0</v>
      </c>
    </row>
    <row r="724" ht="16.5" hidden="1" customHeight="1" spans="1:2">
      <c r="A724" s="495" t="s">
        <v>663</v>
      </c>
      <c r="B724" s="493">
        <v>0</v>
      </c>
    </row>
    <row r="725" ht="16.5" hidden="1" customHeight="1" spans="1:2">
      <c r="A725" s="495" t="s">
        <v>159</v>
      </c>
      <c r="B725" s="493">
        <v>0</v>
      </c>
    </row>
    <row r="726" ht="16.5" hidden="1" customHeight="1" spans="1:2">
      <c r="A726" s="495" t="s">
        <v>664</v>
      </c>
      <c r="B726" s="493">
        <v>0</v>
      </c>
    </row>
    <row r="727" ht="16.5" hidden="1" customHeight="1" spans="1:2">
      <c r="A727" s="494" t="s">
        <v>665</v>
      </c>
      <c r="B727" s="493">
        <v>0</v>
      </c>
    </row>
    <row r="728" ht="16.5" hidden="1" customHeight="1" spans="1:2">
      <c r="A728" s="495" t="s">
        <v>665</v>
      </c>
      <c r="B728" s="493">
        <v>0</v>
      </c>
    </row>
    <row r="729" ht="16.5" customHeight="1" spans="1:2">
      <c r="A729" s="494" t="s">
        <v>666</v>
      </c>
      <c r="B729" s="493">
        <v>16.43</v>
      </c>
    </row>
    <row r="730" ht="16.5" customHeight="1" spans="1:2">
      <c r="A730" s="495" t="s">
        <v>666</v>
      </c>
      <c r="B730" s="493">
        <v>16.43</v>
      </c>
    </row>
    <row r="731" ht="16.5" customHeight="1" spans="1:2">
      <c r="A731" s="492" t="s">
        <v>92</v>
      </c>
      <c r="B731" s="493">
        <v>19.61</v>
      </c>
    </row>
    <row r="732" ht="16.5" hidden="1" customHeight="1" spans="1:2">
      <c r="A732" s="494" t="s">
        <v>667</v>
      </c>
      <c r="B732" s="493">
        <v>0</v>
      </c>
    </row>
    <row r="733" ht="16.5" hidden="1" customHeight="1" spans="1:2">
      <c r="A733" s="495" t="s">
        <v>150</v>
      </c>
      <c r="B733" s="493">
        <v>0</v>
      </c>
    </row>
    <row r="734" ht="16.5" hidden="1" customHeight="1" spans="1:2">
      <c r="A734" s="495" t="s">
        <v>151</v>
      </c>
      <c r="B734" s="493">
        <v>0</v>
      </c>
    </row>
    <row r="735" ht="16.5" hidden="1" customHeight="1" spans="1:2">
      <c r="A735" s="495" t="s">
        <v>152</v>
      </c>
      <c r="B735" s="493">
        <v>0</v>
      </c>
    </row>
    <row r="736" ht="16.5" hidden="1" customHeight="1" spans="1:2">
      <c r="A736" s="495" t="s">
        <v>668</v>
      </c>
      <c r="B736" s="493">
        <v>0</v>
      </c>
    </row>
    <row r="737" ht="16.5" hidden="1" customHeight="1" spans="1:2">
      <c r="A737" s="495" t="s">
        <v>669</v>
      </c>
      <c r="B737" s="493">
        <v>0</v>
      </c>
    </row>
    <row r="738" ht="16.5" hidden="1" customHeight="1" spans="1:2">
      <c r="A738" s="495" t="s">
        <v>670</v>
      </c>
      <c r="B738" s="493">
        <v>0</v>
      </c>
    </row>
    <row r="739" ht="16.5" hidden="1" customHeight="1" spans="1:2">
      <c r="A739" s="495" t="s">
        <v>671</v>
      </c>
      <c r="B739" s="493">
        <v>0</v>
      </c>
    </row>
    <row r="740" ht="16.5" hidden="1" customHeight="1" spans="1:2">
      <c r="A740" s="495" t="s">
        <v>672</v>
      </c>
      <c r="B740" s="493">
        <v>0</v>
      </c>
    </row>
    <row r="741" ht="16.5" hidden="1" customHeight="1" spans="1:2">
      <c r="A741" s="494" t="s">
        <v>673</v>
      </c>
      <c r="B741" s="493">
        <v>0</v>
      </c>
    </row>
    <row r="742" ht="16.5" hidden="1" customHeight="1" spans="1:2">
      <c r="A742" s="495" t="s">
        <v>674</v>
      </c>
      <c r="B742" s="493">
        <v>0</v>
      </c>
    </row>
    <row r="743" ht="16.5" hidden="1" customHeight="1" spans="1:2">
      <c r="A743" s="495" t="s">
        <v>675</v>
      </c>
      <c r="B743" s="493">
        <v>0</v>
      </c>
    </row>
    <row r="744" ht="16.5" hidden="1" customHeight="1" spans="1:2">
      <c r="A744" s="495" t="s">
        <v>676</v>
      </c>
      <c r="B744" s="493">
        <v>0</v>
      </c>
    </row>
    <row r="745" ht="16.5" customHeight="1" spans="1:2">
      <c r="A745" s="494" t="s">
        <v>677</v>
      </c>
      <c r="B745" s="493">
        <v>18.9</v>
      </c>
    </row>
    <row r="746" ht="16.5" customHeight="1" spans="1:2">
      <c r="A746" s="495" t="s">
        <v>678</v>
      </c>
      <c r="B746" s="493">
        <v>18.03</v>
      </c>
    </row>
    <row r="747" ht="16.5" hidden="1" customHeight="1" spans="1:2">
      <c r="A747" s="495" t="s">
        <v>679</v>
      </c>
      <c r="B747" s="493"/>
    </row>
    <row r="748" ht="16.5" hidden="1" customHeight="1" spans="1:2">
      <c r="A748" s="495" t="s">
        <v>680</v>
      </c>
      <c r="B748" s="493">
        <v>0</v>
      </c>
    </row>
    <row r="749" ht="16.5" customHeight="1" spans="1:2">
      <c r="A749" s="495" t="s">
        <v>681</v>
      </c>
      <c r="B749" s="493">
        <v>0.87</v>
      </c>
    </row>
    <row r="750" ht="16.5" hidden="1" customHeight="1" spans="1:2">
      <c r="A750" s="495" t="s">
        <v>682</v>
      </c>
      <c r="B750" s="493">
        <v>0</v>
      </c>
    </row>
    <row r="751" ht="16.5" hidden="1" customHeight="1" spans="1:2">
      <c r="A751" s="495" t="s">
        <v>683</v>
      </c>
      <c r="B751" s="493">
        <v>0</v>
      </c>
    </row>
    <row r="752" ht="16.5" hidden="1" customHeight="1" spans="1:2">
      <c r="A752" s="495" t="s">
        <v>684</v>
      </c>
      <c r="B752" s="493">
        <v>0</v>
      </c>
    </row>
    <row r="753" ht="16.5" hidden="1" customHeight="1" spans="1:2">
      <c r="A753" s="494" t="s">
        <v>685</v>
      </c>
      <c r="B753" s="493">
        <v>0</v>
      </c>
    </row>
    <row r="754" ht="16.5" hidden="1" customHeight="1" spans="1:2">
      <c r="A754" s="495" t="s">
        <v>686</v>
      </c>
      <c r="B754" s="493">
        <v>0</v>
      </c>
    </row>
    <row r="755" ht="16.5" hidden="1" customHeight="1" spans="1:2">
      <c r="A755" s="495" t="s">
        <v>687</v>
      </c>
      <c r="B755" s="493">
        <v>0</v>
      </c>
    </row>
    <row r="756" ht="16.5" hidden="1" customHeight="1" spans="1:2">
      <c r="A756" s="495" t="s">
        <v>688</v>
      </c>
      <c r="B756" s="493">
        <v>0</v>
      </c>
    </row>
    <row r="757" ht="16.5" hidden="1" customHeight="1" spans="1:2">
      <c r="A757" s="495" t="s">
        <v>689</v>
      </c>
      <c r="B757" s="493">
        <v>0</v>
      </c>
    </row>
    <row r="758" ht="16.5" hidden="1" customHeight="1" spans="1:2">
      <c r="A758" s="495" t="s">
        <v>690</v>
      </c>
      <c r="B758" s="493">
        <v>0</v>
      </c>
    </row>
    <row r="759" ht="16.5" hidden="1" customHeight="1" spans="1:2">
      <c r="A759" s="494" t="s">
        <v>691</v>
      </c>
      <c r="B759" s="493">
        <v>0</v>
      </c>
    </row>
    <row r="760" ht="16.5" hidden="1" customHeight="1" spans="1:2">
      <c r="A760" s="495" t="s">
        <v>692</v>
      </c>
      <c r="B760" s="493">
        <v>0</v>
      </c>
    </row>
    <row r="761" ht="16.5" hidden="1" customHeight="1" spans="1:2">
      <c r="A761" s="495" t="s">
        <v>693</v>
      </c>
      <c r="B761" s="493">
        <v>0</v>
      </c>
    </row>
    <row r="762" ht="16.5" hidden="1" customHeight="1" spans="1:2">
      <c r="A762" s="495" t="s">
        <v>694</v>
      </c>
      <c r="B762" s="493">
        <v>0</v>
      </c>
    </row>
    <row r="763" ht="16.5" hidden="1" customHeight="1" spans="1:2">
      <c r="A763" s="495" t="s">
        <v>695</v>
      </c>
      <c r="B763" s="493">
        <v>0</v>
      </c>
    </row>
    <row r="764" ht="16.5" hidden="1" customHeight="1" spans="1:2">
      <c r="A764" s="495" t="s">
        <v>696</v>
      </c>
      <c r="B764" s="493">
        <v>0</v>
      </c>
    </row>
    <row r="765" ht="16.5" hidden="1" customHeight="1" spans="1:2">
      <c r="A765" s="495" t="s">
        <v>697</v>
      </c>
      <c r="B765" s="493">
        <v>0</v>
      </c>
    </row>
    <row r="766" ht="16.5" hidden="1" customHeight="1" spans="1:2">
      <c r="A766" s="494" t="s">
        <v>698</v>
      </c>
      <c r="B766" s="493">
        <v>0</v>
      </c>
    </row>
    <row r="767" ht="16.5" hidden="1" customHeight="1" spans="1:2">
      <c r="A767" s="495" t="s">
        <v>699</v>
      </c>
      <c r="B767" s="493">
        <v>0</v>
      </c>
    </row>
    <row r="768" ht="16.5" hidden="1" customHeight="1" spans="1:2">
      <c r="A768" s="495" t="s">
        <v>700</v>
      </c>
      <c r="B768" s="493">
        <v>0</v>
      </c>
    </row>
    <row r="769" ht="16.5" hidden="1" customHeight="1" spans="1:2">
      <c r="A769" s="495" t="s">
        <v>701</v>
      </c>
      <c r="B769" s="493">
        <v>0</v>
      </c>
    </row>
    <row r="770" ht="16.5" hidden="1" customHeight="1" spans="1:2">
      <c r="A770" s="495" t="s">
        <v>702</v>
      </c>
      <c r="B770" s="493">
        <v>0</v>
      </c>
    </row>
    <row r="771" ht="16.5" hidden="1" customHeight="1" spans="1:2">
      <c r="A771" s="495" t="s">
        <v>703</v>
      </c>
      <c r="B771" s="493">
        <v>0</v>
      </c>
    </row>
    <row r="772" ht="16.5" hidden="1" customHeight="1" spans="1:2">
      <c r="A772" s="494" t="s">
        <v>704</v>
      </c>
      <c r="B772" s="493">
        <v>0</v>
      </c>
    </row>
    <row r="773" ht="16.5" hidden="1" customHeight="1" spans="1:2">
      <c r="A773" s="495" t="s">
        <v>705</v>
      </c>
      <c r="B773" s="493">
        <v>0</v>
      </c>
    </row>
    <row r="774" ht="16.5" hidden="1" customHeight="1" spans="1:2">
      <c r="A774" s="495" t="s">
        <v>706</v>
      </c>
      <c r="B774" s="493">
        <v>0</v>
      </c>
    </row>
    <row r="775" ht="16.5" hidden="1" customHeight="1" spans="1:2">
      <c r="A775" s="494" t="s">
        <v>707</v>
      </c>
      <c r="B775" s="493">
        <v>0</v>
      </c>
    </row>
    <row r="776" ht="16.5" hidden="1" customHeight="1" spans="1:2">
      <c r="A776" s="495" t="s">
        <v>708</v>
      </c>
      <c r="B776" s="493">
        <v>0</v>
      </c>
    </row>
    <row r="777" ht="16.5" hidden="1" customHeight="1" spans="1:2">
      <c r="A777" s="495" t="s">
        <v>709</v>
      </c>
      <c r="B777" s="493">
        <v>0</v>
      </c>
    </row>
    <row r="778" ht="16.5" hidden="1" customHeight="1" spans="1:2">
      <c r="A778" s="494" t="s">
        <v>710</v>
      </c>
      <c r="B778" s="493">
        <v>0</v>
      </c>
    </row>
    <row r="779" ht="16.5" hidden="1" customHeight="1" spans="1:2">
      <c r="A779" s="495" t="s">
        <v>710</v>
      </c>
      <c r="B779" s="493">
        <v>0</v>
      </c>
    </row>
    <row r="780" ht="16.5" hidden="1" customHeight="1" spans="1:2">
      <c r="A780" s="494" t="s">
        <v>711</v>
      </c>
      <c r="B780" s="493">
        <v>0</v>
      </c>
    </row>
    <row r="781" ht="16.5" hidden="1" customHeight="1" spans="1:2">
      <c r="A781" s="495" t="s">
        <v>711</v>
      </c>
      <c r="B781" s="493">
        <v>0</v>
      </c>
    </row>
    <row r="782" ht="16.5" hidden="1" customHeight="1" spans="1:2">
      <c r="A782" s="494" t="s">
        <v>712</v>
      </c>
      <c r="B782" s="493">
        <v>0</v>
      </c>
    </row>
    <row r="783" ht="16.5" hidden="1" customHeight="1" spans="1:2">
      <c r="A783" s="495" t="s">
        <v>713</v>
      </c>
      <c r="B783" s="493">
        <v>0</v>
      </c>
    </row>
    <row r="784" ht="16.5" hidden="1" customHeight="1" spans="1:2">
      <c r="A784" s="495" t="s">
        <v>714</v>
      </c>
      <c r="B784" s="493">
        <v>0</v>
      </c>
    </row>
    <row r="785" ht="16.5" hidden="1" customHeight="1" spans="1:2">
      <c r="A785" s="495" t="s">
        <v>715</v>
      </c>
      <c r="B785" s="493">
        <v>0</v>
      </c>
    </row>
    <row r="786" ht="16.5" hidden="1" customHeight="1" spans="1:2">
      <c r="A786" s="495" t="s">
        <v>716</v>
      </c>
      <c r="B786" s="493">
        <v>0</v>
      </c>
    </row>
    <row r="787" ht="16.5" hidden="1" customHeight="1" spans="1:2">
      <c r="A787" s="495" t="s">
        <v>717</v>
      </c>
      <c r="B787" s="493">
        <v>0</v>
      </c>
    </row>
    <row r="788" ht="16.5" hidden="1" customHeight="1" spans="1:2">
      <c r="A788" s="494" t="s">
        <v>718</v>
      </c>
      <c r="B788" s="493">
        <v>0</v>
      </c>
    </row>
    <row r="789" ht="16.5" hidden="1" customHeight="1" spans="1:2">
      <c r="A789" s="495" t="s">
        <v>718</v>
      </c>
      <c r="B789" s="493">
        <v>0</v>
      </c>
    </row>
    <row r="790" ht="16.5" hidden="1" customHeight="1" spans="1:2">
      <c r="A790" s="494" t="s">
        <v>719</v>
      </c>
      <c r="B790" s="493">
        <v>0</v>
      </c>
    </row>
    <row r="791" ht="16.5" hidden="1" customHeight="1" spans="1:2">
      <c r="A791" s="495" t="s">
        <v>719</v>
      </c>
      <c r="B791" s="493">
        <v>0</v>
      </c>
    </row>
    <row r="792" ht="16.5" hidden="1" customHeight="1" spans="1:2">
      <c r="A792" s="494" t="s">
        <v>720</v>
      </c>
      <c r="B792" s="493">
        <v>0</v>
      </c>
    </row>
    <row r="793" ht="16.5" hidden="1" customHeight="1" spans="1:2">
      <c r="A793" s="495" t="s">
        <v>150</v>
      </c>
      <c r="B793" s="493">
        <v>0</v>
      </c>
    </row>
    <row r="794" ht="16.5" hidden="1" customHeight="1" spans="1:2">
      <c r="A794" s="495" t="s">
        <v>151</v>
      </c>
      <c r="B794" s="493">
        <v>0</v>
      </c>
    </row>
    <row r="795" ht="16.5" hidden="1" customHeight="1" spans="1:2">
      <c r="A795" s="495" t="s">
        <v>152</v>
      </c>
      <c r="B795" s="493">
        <v>0</v>
      </c>
    </row>
    <row r="796" ht="16.5" hidden="1" customHeight="1" spans="1:2">
      <c r="A796" s="495" t="s">
        <v>721</v>
      </c>
      <c r="B796" s="493">
        <v>0</v>
      </c>
    </row>
    <row r="797" ht="16.5" hidden="1" customHeight="1" spans="1:2">
      <c r="A797" s="495" t="s">
        <v>722</v>
      </c>
      <c r="B797" s="493">
        <v>0</v>
      </c>
    </row>
    <row r="798" ht="16.5" hidden="1" customHeight="1" spans="1:2">
      <c r="A798" s="495" t="s">
        <v>723</v>
      </c>
      <c r="B798" s="493">
        <v>0</v>
      </c>
    </row>
    <row r="799" ht="16.5" hidden="1" customHeight="1" spans="1:2">
      <c r="A799" s="495" t="s">
        <v>724</v>
      </c>
      <c r="B799" s="493">
        <v>0</v>
      </c>
    </row>
    <row r="800" ht="16.5" hidden="1" customHeight="1" spans="1:2">
      <c r="A800" s="495" t="s">
        <v>725</v>
      </c>
      <c r="B800" s="493">
        <v>0</v>
      </c>
    </row>
    <row r="801" ht="16.5" hidden="1" customHeight="1" spans="1:2">
      <c r="A801" s="495" t="s">
        <v>726</v>
      </c>
      <c r="B801" s="493">
        <v>0</v>
      </c>
    </row>
    <row r="802" ht="16.5" hidden="1" customHeight="1" spans="1:2">
      <c r="A802" s="495" t="s">
        <v>727</v>
      </c>
      <c r="B802" s="493">
        <v>0</v>
      </c>
    </row>
    <row r="803" ht="16.5" hidden="1" customHeight="1" spans="1:2">
      <c r="A803" s="495" t="s">
        <v>192</v>
      </c>
      <c r="B803" s="493">
        <v>0</v>
      </c>
    </row>
    <row r="804" ht="16.5" hidden="1" customHeight="1" spans="1:2">
      <c r="A804" s="495" t="s">
        <v>728</v>
      </c>
      <c r="B804" s="493">
        <v>0</v>
      </c>
    </row>
    <row r="805" ht="16.5" hidden="1" customHeight="1" spans="1:2">
      <c r="A805" s="495" t="s">
        <v>159</v>
      </c>
      <c r="B805" s="493">
        <v>0</v>
      </c>
    </row>
    <row r="806" ht="16.5" hidden="1" customHeight="1" spans="1:2">
      <c r="A806" s="495" t="s">
        <v>729</v>
      </c>
      <c r="B806" s="493">
        <v>0</v>
      </c>
    </row>
    <row r="807" ht="16.5" hidden="1" customHeight="1" spans="1:2">
      <c r="A807" s="494" t="s">
        <v>730</v>
      </c>
      <c r="B807" s="493">
        <v>0</v>
      </c>
    </row>
    <row r="808" ht="16.5" hidden="1" customHeight="1" spans="1:2">
      <c r="A808" s="495" t="s">
        <v>731</v>
      </c>
      <c r="B808" s="493">
        <v>0</v>
      </c>
    </row>
    <row r="809" ht="16.5" hidden="1" customHeight="1" spans="1:2">
      <c r="A809" s="495" t="s">
        <v>732</v>
      </c>
      <c r="B809" s="493">
        <v>0</v>
      </c>
    </row>
    <row r="810" ht="16.5" hidden="1" customHeight="1" spans="1:2">
      <c r="A810" s="495" t="s">
        <v>733</v>
      </c>
      <c r="B810" s="493">
        <v>0</v>
      </c>
    </row>
    <row r="811" ht="16.5" hidden="1" customHeight="1" spans="1:2">
      <c r="A811" s="495" t="s">
        <v>734</v>
      </c>
      <c r="B811" s="493">
        <v>0</v>
      </c>
    </row>
    <row r="812" ht="16.5" hidden="1" customHeight="1" spans="1:2">
      <c r="A812" s="494" t="s">
        <v>735</v>
      </c>
      <c r="B812" s="493">
        <v>0</v>
      </c>
    </row>
    <row r="813" ht="16.5" hidden="1" customHeight="1" spans="1:2">
      <c r="A813" s="495" t="s">
        <v>736</v>
      </c>
      <c r="B813" s="493">
        <v>0</v>
      </c>
    </row>
    <row r="814" ht="16.5" hidden="1" customHeight="1" spans="1:2">
      <c r="A814" s="495" t="s">
        <v>737</v>
      </c>
      <c r="B814" s="493">
        <v>0</v>
      </c>
    </row>
    <row r="815" ht="16.5" hidden="1" customHeight="1" spans="1:2">
      <c r="A815" s="495" t="s">
        <v>738</v>
      </c>
      <c r="B815" s="493">
        <v>0</v>
      </c>
    </row>
    <row r="816" ht="16.5" hidden="1" customHeight="1" spans="1:2">
      <c r="A816" s="495" t="s">
        <v>739</v>
      </c>
      <c r="B816" s="493">
        <v>0</v>
      </c>
    </row>
    <row r="817" ht="16.5" customHeight="1" spans="1:2">
      <c r="A817" s="494" t="s">
        <v>740</v>
      </c>
      <c r="B817" s="493">
        <v>0.7</v>
      </c>
    </row>
    <row r="818" ht="16.5" customHeight="1" spans="1:2">
      <c r="A818" s="495" t="s">
        <v>740</v>
      </c>
      <c r="B818" s="493">
        <v>0.7</v>
      </c>
    </row>
    <row r="819" ht="16.5" customHeight="1" spans="1:2">
      <c r="A819" s="492" t="s">
        <v>94</v>
      </c>
      <c r="B819" s="493">
        <v>170.55</v>
      </c>
    </row>
    <row r="820" ht="16.5" customHeight="1" spans="1:2">
      <c r="A820" s="494" t="s">
        <v>741</v>
      </c>
      <c r="B820" s="493">
        <v>80.59</v>
      </c>
    </row>
    <row r="821" ht="16.5" customHeight="1" spans="1:2">
      <c r="A821" s="495" t="s">
        <v>150</v>
      </c>
      <c r="B821" s="493">
        <v>45.51</v>
      </c>
    </row>
    <row r="822" ht="16.5" hidden="1" customHeight="1" spans="1:2">
      <c r="A822" s="495" t="s">
        <v>151</v>
      </c>
      <c r="B822" s="493">
        <v>0</v>
      </c>
    </row>
    <row r="823" ht="16.5" hidden="1" customHeight="1" spans="1:2">
      <c r="A823" s="495" t="s">
        <v>152</v>
      </c>
      <c r="B823" s="493">
        <v>0</v>
      </c>
    </row>
    <row r="824" ht="16.5" customHeight="1" spans="1:2">
      <c r="A824" s="495" t="s">
        <v>742</v>
      </c>
      <c r="B824" s="493">
        <v>35.08</v>
      </c>
    </row>
    <row r="825" ht="16.5" hidden="1" customHeight="1" spans="1:2">
      <c r="A825" s="495" t="s">
        <v>743</v>
      </c>
      <c r="B825" s="493">
        <v>0</v>
      </c>
    </row>
    <row r="826" ht="16.5" hidden="1" customHeight="1" spans="1:2">
      <c r="A826" s="495" t="s">
        <v>744</v>
      </c>
      <c r="B826" s="493">
        <v>0</v>
      </c>
    </row>
    <row r="827" ht="16.5" hidden="1" customHeight="1" spans="1:2">
      <c r="A827" s="495" t="s">
        <v>745</v>
      </c>
      <c r="B827" s="493">
        <v>0</v>
      </c>
    </row>
    <row r="828" ht="16.5" hidden="1" customHeight="1" spans="1:2">
      <c r="A828" s="495" t="s">
        <v>746</v>
      </c>
      <c r="B828" s="493">
        <v>0</v>
      </c>
    </row>
    <row r="829" ht="16.5" hidden="1" customHeight="1" spans="1:2">
      <c r="A829" s="495" t="s">
        <v>747</v>
      </c>
      <c r="B829" s="493">
        <v>0</v>
      </c>
    </row>
    <row r="830" ht="16.5" hidden="1" customHeight="1" spans="1:2">
      <c r="A830" s="495" t="s">
        <v>748</v>
      </c>
      <c r="B830" s="493">
        <v>0</v>
      </c>
    </row>
    <row r="831" ht="16.5" customHeight="1" spans="1:2">
      <c r="A831" s="494" t="s">
        <v>749</v>
      </c>
      <c r="B831" s="493">
        <v>54.45</v>
      </c>
    </row>
    <row r="832" ht="16.5" customHeight="1" spans="1:2">
      <c r="A832" s="495" t="s">
        <v>749</v>
      </c>
      <c r="B832" s="493">
        <v>54.45</v>
      </c>
    </row>
    <row r="833" ht="16.5" hidden="1" customHeight="1" spans="1:2">
      <c r="A833" s="494" t="s">
        <v>750</v>
      </c>
      <c r="B833" s="493"/>
    </row>
    <row r="834" ht="16.5" hidden="1" customHeight="1" spans="1:2">
      <c r="A834" s="495" t="s">
        <v>751</v>
      </c>
      <c r="B834" s="493">
        <v>0</v>
      </c>
    </row>
    <row r="835" ht="16.5" hidden="1" customHeight="1" spans="1:2">
      <c r="A835" s="495" t="s">
        <v>752</v>
      </c>
      <c r="B835" s="493"/>
    </row>
    <row r="836" ht="16.5" customHeight="1" spans="1:2">
      <c r="A836" s="494" t="s">
        <v>753</v>
      </c>
      <c r="B836" s="493">
        <v>35.52</v>
      </c>
    </row>
    <row r="837" ht="16.5" customHeight="1" spans="1:2">
      <c r="A837" s="495" t="s">
        <v>753</v>
      </c>
      <c r="B837" s="493">
        <v>35.52</v>
      </c>
    </row>
    <row r="838" ht="16.5" hidden="1" customHeight="1" spans="1:2">
      <c r="A838" s="494" t="s">
        <v>754</v>
      </c>
      <c r="B838" s="493">
        <v>0</v>
      </c>
    </row>
    <row r="839" ht="16.5" hidden="1" customHeight="1" spans="1:2">
      <c r="A839" s="495" t="s">
        <v>754</v>
      </c>
      <c r="B839" s="493">
        <v>0</v>
      </c>
    </row>
    <row r="840" ht="16.5" hidden="1" customHeight="1" spans="1:2">
      <c r="A840" s="494" t="s">
        <v>755</v>
      </c>
      <c r="B840" s="493">
        <v>0</v>
      </c>
    </row>
    <row r="841" ht="16.5" hidden="1" customHeight="1" spans="1:2">
      <c r="A841" s="495" t="s">
        <v>756</v>
      </c>
      <c r="B841" s="493">
        <v>0</v>
      </c>
    </row>
    <row r="842" ht="16.5" hidden="1" customHeight="1" spans="1:2">
      <c r="A842" s="495" t="s">
        <v>757</v>
      </c>
      <c r="B842" s="493">
        <v>0</v>
      </c>
    </row>
    <row r="843" ht="16.5" hidden="1" customHeight="1" spans="1:2">
      <c r="A843" s="495" t="s">
        <v>758</v>
      </c>
      <c r="B843" s="493">
        <v>0</v>
      </c>
    </row>
    <row r="844" ht="16.5" hidden="1" customHeight="1" spans="1:2">
      <c r="A844" s="495" t="s">
        <v>759</v>
      </c>
      <c r="B844" s="493">
        <v>0</v>
      </c>
    </row>
    <row r="845" ht="16.5" hidden="1" customHeight="1" spans="1:2">
      <c r="A845" s="495" t="s">
        <v>760</v>
      </c>
      <c r="B845" s="493">
        <v>0</v>
      </c>
    </row>
    <row r="846" ht="16.5" hidden="1" customHeight="1" spans="1:2">
      <c r="A846" s="495" t="s">
        <v>761</v>
      </c>
      <c r="B846" s="493">
        <v>0</v>
      </c>
    </row>
    <row r="847" ht="16.5" hidden="1" customHeight="1" spans="1:2">
      <c r="A847" s="495" t="s">
        <v>762</v>
      </c>
      <c r="B847" s="493">
        <v>0</v>
      </c>
    </row>
    <row r="848" ht="16.5" hidden="1" customHeight="1" spans="1:2">
      <c r="A848" s="495" t="s">
        <v>763</v>
      </c>
      <c r="B848" s="493">
        <v>0</v>
      </c>
    </row>
    <row r="849" ht="16.5" hidden="1" customHeight="1" spans="1:2">
      <c r="A849" s="495" t="s">
        <v>764</v>
      </c>
      <c r="B849" s="493">
        <v>0</v>
      </c>
    </row>
    <row r="850" ht="16.5" hidden="1" customHeight="1" spans="1:2">
      <c r="A850" s="495" t="s">
        <v>765</v>
      </c>
      <c r="B850" s="493">
        <v>0</v>
      </c>
    </row>
    <row r="851" ht="16.5" hidden="1" customHeight="1" spans="1:2">
      <c r="A851" s="495" t="s">
        <v>766</v>
      </c>
      <c r="B851" s="493">
        <v>0</v>
      </c>
    </row>
    <row r="852" ht="16.5" hidden="1" customHeight="1" spans="1:2">
      <c r="A852" s="495" t="s">
        <v>767</v>
      </c>
      <c r="B852" s="493">
        <v>0</v>
      </c>
    </row>
    <row r="853" ht="16.5" hidden="1" customHeight="1" spans="1:2">
      <c r="A853" s="494" t="s">
        <v>768</v>
      </c>
      <c r="B853" s="493">
        <v>0</v>
      </c>
    </row>
    <row r="854" ht="16.5" hidden="1" customHeight="1" spans="1:2">
      <c r="A854" s="495" t="s">
        <v>756</v>
      </c>
      <c r="B854" s="493">
        <v>0</v>
      </c>
    </row>
    <row r="855" ht="16.5" hidden="1" customHeight="1" spans="1:2">
      <c r="A855" s="495" t="s">
        <v>757</v>
      </c>
      <c r="B855" s="493">
        <v>0</v>
      </c>
    </row>
    <row r="856" ht="16.5" hidden="1" customHeight="1" spans="1:2">
      <c r="A856" s="495" t="s">
        <v>769</v>
      </c>
      <c r="B856" s="493">
        <v>0</v>
      </c>
    </row>
    <row r="857" ht="16.5" hidden="1" customHeight="1" spans="1:2">
      <c r="A857" s="494" t="s">
        <v>770</v>
      </c>
      <c r="B857" s="493">
        <v>0</v>
      </c>
    </row>
    <row r="858" ht="16.5" hidden="1" customHeight="1" spans="1:2">
      <c r="A858" s="494" t="s">
        <v>771</v>
      </c>
      <c r="B858" s="493">
        <v>0</v>
      </c>
    </row>
    <row r="859" ht="16.5" hidden="1" customHeight="1" spans="1:2">
      <c r="A859" s="495" t="s">
        <v>772</v>
      </c>
      <c r="B859" s="493">
        <v>0</v>
      </c>
    </row>
    <row r="860" ht="16.5" hidden="1" customHeight="1" spans="1:2">
      <c r="A860" s="495" t="s">
        <v>773</v>
      </c>
      <c r="B860" s="493">
        <v>0</v>
      </c>
    </row>
    <row r="861" ht="16.5" hidden="1" customHeight="1" spans="1:2">
      <c r="A861" s="495" t="s">
        <v>774</v>
      </c>
      <c r="B861" s="493">
        <v>0</v>
      </c>
    </row>
    <row r="862" ht="16.5" hidden="1" customHeight="1" spans="1:2">
      <c r="A862" s="495" t="s">
        <v>775</v>
      </c>
      <c r="B862" s="493">
        <v>0</v>
      </c>
    </row>
    <row r="863" ht="16.5" hidden="1" customHeight="1" spans="1:2">
      <c r="A863" s="495" t="s">
        <v>776</v>
      </c>
      <c r="B863" s="493">
        <v>0</v>
      </c>
    </row>
    <row r="864" ht="16.5" hidden="1" customHeight="1" spans="1:2">
      <c r="A864" s="494" t="s">
        <v>777</v>
      </c>
      <c r="B864" s="493">
        <v>0</v>
      </c>
    </row>
    <row r="865" ht="16.5" hidden="1" customHeight="1" spans="1:2">
      <c r="A865" s="495" t="s">
        <v>778</v>
      </c>
      <c r="B865" s="493">
        <v>0</v>
      </c>
    </row>
    <row r="866" ht="16.5" hidden="1" customHeight="1" spans="1:2">
      <c r="A866" s="495" t="s">
        <v>779</v>
      </c>
      <c r="B866" s="493">
        <v>0</v>
      </c>
    </row>
    <row r="867" ht="16.5" hidden="1" customHeight="1" spans="1:2">
      <c r="A867" s="495" t="s">
        <v>780</v>
      </c>
      <c r="B867" s="493">
        <v>0</v>
      </c>
    </row>
    <row r="868" ht="16.5" hidden="1" customHeight="1" spans="1:2">
      <c r="A868" s="494" t="s">
        <v>781</v>
      </c>
      <c r="B868" s="493">
        <v>0</v>
      </c>
    </row>
    <row r="869" ht="16.5" hidden="1" customHeight="1" spans="1:2">
      <c r="A869" s="495" t="s">
        <v>756</v>
      </c>
      <c r="B869" s="493">
        <v>0</v>
      </c>
    </row>
    <row r="870" ht="16.5" hidden="1" customHeight="1" spans="1:2">
      <c r="A870" s="495" t="s">
        <v>757</v>
      </c>
      <c r="B870" s="493">
        <v>0</v>
      </c>
    </row>
    <row r="871" ht="16.5" hidden="1" customHeight="1" spans="1:2">
      <c r="A871" s="495" t="s">
        <v>782</v>
      </c>
      <c r="B871" s="493">
        <v>0</v>
      </c>
    </row>
    <row r="872" ht="16.5" hidden="1" customHeight="1" spans="1:2">
      <c r="A872" s="494" t="s">
        <v>783</v>
      </c>
      <c r="B872" s="493">
        <v>0</v>
      </c>
    </row>
    <row r="873" ht="16.5" hidden="1" customHeight="1" spans="1:2">
      <c r="A873" s="495" t="s">
        <v>756</v>
      </c>
      <c r="B873" s="493">
        <v>0</v>
      </c>
    </row>
    <row r="874" ht="16.5" hidden="1" customHeight="1" spans="1:2">
      <c r="A874" s="495" t="s">
        <v>757</v>
      </c>
      <c r="B874" s="493">
        <v>0</v>
      </c>
    </row>
    <row r="875" ht="16.5" hidden="1" customHeight="1" spans="1:2">
      <c r="A875" s="495" t="s">
        <v>784</v>
      </c>
      <c r="B875" s="493">
        <v>0</v>
      </c>
    </row>
    <row r="876" ht="16.5" hidden="1" customHeight="1" spans="1:2">
      <c r="A876" s="494" t="s">
        <v>785</v>
      </c>
      <c r="B876" s="493">
        <v>0</v>
      </c>
    </row>
    <row r="877" ht="16.5" hidden="1" customHeight="1" spans="1:2">
      <c r="A877" s="495" t="s">
        <v>772</v>
      </c>
      <c r="B877" s="493">
        <v>0</v>
      </c>
    </row>
    <row r="878" ht="16.5" hidden="1" customHeight="1" spans="1:2">
      <c r="A878" s="495" t="s">
        <v>773</v>
      </c>
      <c r="B878" s="493">
        <v>0</v>
      </c>
    </row>
    <row r="879" ht="16.5" hidden="1" customHeight="1" spans="1:2">
      <c r="A879" s="495" t="s">
        <v>774</v>
      </c>
      <c r="B879" s="493">
        <v>0</v>
      </c>
    </row>
    <row r="880" ht="16.5" hidden="1" customHeight="1" spans="1:2">
      <c r="A880" s="495" t="s">
        <v>775</v>
      </c>
      <c r="B880" s="493">
        <v>0</v>
      </c>
    </row>
    <row r="881" ht="16.5" hidden="1" customHeight="1" spans="1:2">
      <c r="A881" s="495" t="s">
        <v>786</v>
      </c>
      <c r="B881" s="493">
        <v>0</v>
      </c>
    </row>
    <row r="882" ht="16.5" hidden="1" customHeight="1" spans="1:2">
      <c r="A882" s="494" t="s">
        <v>787</v>
      </c>
      <c r="B882" s="493">
        <v>0</v>
      </c>
    </row>
    <row r="883" ht="16.5" hidden="1" customHeight="1" spans="1:2">
      <c r="A883" s="495" t="s">
        <v>778</v>
      </c>
      <c r="B883" s="493">
        <v>0</v>
      </c>
    </row>
    <row r="884" ht="16.5" hidden="1" customHeight="1" spans="1:2">
      <c r="A884" s="495" t="s">
        <v>788</v>
      </c>
      <c r="B884" s="493">
        <v>0</v>
      </c>
    </row>
    <row r="885" ht="16.5" hidden="1" customHeight="1" spans="1:2">
      <c r="A885" s="494" t="s">
        <v>789</v>
      </c>
      <c r="B885" s="493"/>
    </row>
    <row r="886" ht="16.5" hidden="1" customHeight="1" spans="1:2">
      <c r="A886" s="495" t="s">
        <v>789</v>
      </c>
      <c r="B886" s="493"/>
    </row>
    <row r="887" ht="16.5" customHeight="1" spans="1:2">
      <c r="A887" s="492" t="s">
        <v>96</v>
      </c>
      <c r="B887" s="493">
        <v>577.81</v>
      </c>
    </row>
    <row r="888" ht="16.5" customHeight="1" spans="1:2">
      <c r="A888" s="494" t="s">
        <v>790</v>
      </c>
      <c r="B888" s="493">
        <v>315.43</v>
      </c>
    </row>
    <row r="889" ht="16.5" hidden="1" customHeight="1" spans="1:2">
      <c r="A889" s="495" t="s">
        <v>150</v>
      </c>
      <c r="B889" s="493">
        <v>0</v>
      </c>
    </row>
    <row r="890" ht="16.5" hidden="1" customHeight="1" spans="1:2">
      <c r="A890" s="495" t="s">
        <v>151</v>
      </c>
      <c r="B890" s="493">
        <v>0</v>
      </c>
    </row>
    <row r="891" ht="16.5" hidden="1" customHeight="1" spans="1:2">
      <c r="A891" s="495" t="s">
        <v>152</v>
      </c>
      <c r="B891" s="493">
        <v>0</v>
      </c>
    </row>
    <row r="892" ht="16.5" customHeight="1" spans="1:2">
      <c r="A892" s="495" t="s">
        <v>159</v>
      </c>
      <c r="B892" s="493">
        <v>242.98</v>
      </c>
    </row>
    <row r="893" ht="16.5" hidden="1" customHeight="1" spans="1:2">
      <c r="A893" s="495" t="s">
        <v>791</v>
      </c>
      <c r="B893" s="493">
        <v>0</v>
      </c>
    </row>
    <row r="894" ht="16.5" hidden="1" customHeight="1" spans="1:2">
      <c r="A894" s="495" t="s">
        <v>792</v>
      </c>
      <c r="B894" s="493">
        <v>0</v>
      </c>
    </row>
    <row r="895" ht="16.5" hidden="1" customHeight="1" spans="1:2">
      <c r="A895" s="495" t="s">
        <v>793</v>
      </c>
      <c r="B895" s="493">
        <v>0</v>
      </c>
    </row>
    <row r="896" ht="16.5" hidden="1" customHeight="1" spans="1:2">
      <c r="A896" s="495" t="s">
        <v>794</v>
      </c>
      <c r="B896" s="493">
        <v>0</v>
      </c>
    </row>
    <row r="897" ht="16.5" hidden="1" customHeight="1" spans="1:2">
      <c r="A897" s="495" t="s">
        <v>795</v>
      </c>
      <c r="B897" s="493">
        <v>0</v>
      </c>
    </row>
    <row r="898" ht="16.5" hidden="1" customHeight="1" spans="1:2">
      <c r="A898" s="495" t="s">
        <v>796</v>
      </c>
      <c r="B898" s="493">
        <v>0</v>
      </c>
    </row>
    <row r="899" ht="16.5" hidden="1" customHeight="1" spans="1:2">
      <c r="A899" s="495" t="s">
        <v>797</v>
      </c>
      <c r="B899" s="493">
        <v>0</v>
      </c>
    </row>
    <row r="900" ht="16.5" hidden="1" customHeight="1" spans="1:2">
      <c r="A900" s="495" t="s">
        <v>798</v>
      </c>
      <c r="B900" s="493">
        <v>0</v>
      </c>
    </row>
    <row r="901" ht="16.5" hidden="1" customHeight="1" spans="1:2">
      <c r="A901" s="495" t="s">
        <v>799</v>
      </c>
      <c r="B901" s="493">
        <v>0</v>
      </c>
    </row>
    <row r="902" ht="16.5" hidden="1" customHeight="1" spans="1:2">
      <c r="A902" s="495" t="s">
        <v>800</v>
      </c>
      <c r="B902" s="493">
        <v>0</v>
      </c>
    </row>
    <row r="903" ht="16.5" hidden="1" customHeight="1" spans="1:2">
      <c r="A903" s="495" t="s">
        <v>801</v>
      </c>
      <c r="B903" s="493">
        <v>0</v>
      </c>
    </row>
    <row r="904" ht="16.5" hidden="1" customHeight="1" spans="1:2">
      <c r="A904" s="495" t="s">
        <v>802</v>
      </c>
      <c r="B904" s="493">
        <v>0</v>
      </c>
    </row>
    <row r="905" ht="16.5" hidden="1" customHeight="1" spans="1:2">
      <c r="A905" s="495" t="s">
        <v>803</v>
      </c>
      <c r="B905" s="493">
        <v>0</v>
      </c>
    </row>
    <row r="906" ht="16.5" hidden="1" customHeight="1" spans="1:2">
      <c r="A906" s="495" t="s">
        <v>804</v>
      </c>
      <c r="B906" s="493">
        <v>0</v>
      </c>
    </row>
    <row r="907" ht="16.5" hidden="1" customHeight="1" spans="1:2">
      <c r="A907" s="495" t="s">
        <v>805</v>
      </c>
      <c r="B907" s="493">
        <v>0</v>
      </c>
    </row>
    <row r="908" ht="16.5" customHeight="1" spans="1:2">
      <c r="A908" s="495" t="s">
        <v>806</v>
      </c>
      <c r="B908" s="493">
        <v>45.45</v>
      </c>
    </row>
    <row r="909" ht="16.5" hidden="1" customHeight="1" spans="1:2">
      <c r="A909" s="495" t="s">
        <v>807</v>
      </c>
      <c r="B909" s="493">
        <v>0</v>
      </c>
    </row>
    <row r="910" ht="16.5" hidden="1" customHeight="1" spans="1:2">
      <c r="A910" s="495" t="s">
        <v>808</v>
      </c>
      <c r="B910" s="493">
        <v>0</v>
      </c>
    </row>
    <row r="911" ht="16.5" hidden="1" customHeight="1" spans="1:2">
      <c r="A911" s="495" t="s">
        <v>809</v>
      </c>
      <c r="B911" s="493">
        <v>0</v>
      </c>
    </row>
    <row r="912" ht="16.5" customHeight="1" spans="1:2">
      <c r="A912" s="495" t="s">
        <v>810</v>
      </c>
      <c r="B912" s="493">
        <v>27</v>
      </c>
    </row>
    <row r="913" ht="16.5" customHeight="1" spans="1:2">
      <c r="A913" s="494" t="s">
        <v>811</v>
      </c>
      <c r="B913" s="493">
        <v>1.4997</v>
      </c>
    </row>
    <row r="914" ht="16.5" hidden="1" customHeight="1" spans="1:2">
      <c r="A914" s="495" t="s">
        <v>150</v>
      </c>
      <c r="B914" s="493">
        <v>0</v>
      </c>
    </row>
    <row r="915" ht="16.5" hidden="1" customHeight="1" spans="1:2">
      <c r="A915" s="495" t="s">
        <v>151</v>
      </c>
      <c r="B915" s="493">
        <v>0</v>
      </c>
    </row>
    <row r="916" ht="16.5" hidden="1" customHeight="1" spans="1:2">
      <c r="A916" s="495" t="s">
        <v>152</v>
      </c>
      <c r="B916" s="493">
        <v>0</v>
      </c>
    </row>
    <row r="917" ht="16.5" hidden="1" customHeight="1" spans="1:2">
      <c r="A917" s="495" t="s">
        <v>812</v>
      </c>
      <c r="B917" s="493">
        <v>0</v>
      </c>
    </row>
    <row r="918" ht="16.5" hidden="1" customHeight="1" spans="1:2">
      <c r="A918" s="495" t="s">
        <v>813</v>
      </c>
      <c r="B918" s="493">
        <v>0</v>
      </c>
    </row>
    <row r="919" ht="16.5" hidden="1" customHeight="1" spans="1:2">
      <c r="A919" s="495" t="s">
        <v>814</v>
      </c>
      <c r="B919" s="493">
        <v>0</v>
      </c>
    </row>
    <row r="920" ht="16.5" hidden="1" customHeight="1" spans="1:2">
      <c r="A920" s="495" t="s">
        <v>815</v>
      </c>
      <c r="B920" s="493">
        <v>0</v>
      </c>
    </row>
    <row r="921" ht="16.5" hidden="1" customHeight="1" spans="1:2">
      <c r="A921" s="495" t="s">
        <v>816</v>
      </c>
      <c r="B921" s="493">
        <v>0</v>
      </c>
    </row>
    <row r="922" ht="16.5" hidden="1" customHeight="1" spans="1:2">
      <c r="A922" s="495" t="s">
        <v>817</v>
      </c>
      <c r="B922" s="493">
        <v>0</v>
      </c>
    </row>
    <row r="923" ht="16.5" hidden="1" customHeight="1" spans="1:2">
      <c r="A923" s="495" t="s">
        <v>818</v>
      </c>
      <c r="B923" s="493">
        <v>0</v>
      </c>
    </row>
    <row r="924" ht="16.5" hidden="1" customHeight="1" spans="1:2">
      <c r="A924" s="495" t="s">
        <v>819</v>
      </c>
      <c r="B924" s="493">
        <v>0</v>
      </c>
    </row>
    <row r="925" ht="16.5" hidden="1" customHeight="1" spans="1:2">
      <c r="A925" s="495" t="s">
        <v>820</v>
      </c>
      <c r="B925" s="493">
        <v>0</v>
      </c>
    </row>
    <row r="926" ht="16.5" hidden="1" customHeight="1" spans="1:2">
      <c r="A926" s="495" t="s">
        <v>821</v>
      </c>
      <c r="B926" s="493">
        <v>0</v>
      </c>
    </row>
    <row r="927" ht="16.5" hidden="1" customHeight="1" spans="1:2">
      <c r="A927" s="495" t="s">
        <v>303</v>
      </c>
      <c r="B927" s="493">
        <v>0</v>
      </c>
    </row>
    <row r="928" ht="16.5" hidden="1" customHeight="1" spans="1:2">
      <c r="A928" s="495" t="s">
        <v>822</v>
      </c>
      <c r="B928" s="493">
        <v>0</v>
      </c>
    </row>
    <row r="929" ht="16.5" hidden="1" customHeight="1" spans="1:2">
      <c r="A929" s="495" t="s">
        <v>823</v>
      </c>
      <c r="B929" s="493">
        <v>0</v>
      </c>
    </row>
    <row r="930" ht="16.5" hidden="1" customHeight="1" spans="1:2">
      <c r="A930" s="495" t="s">
        <v>824</v>
      </c>
      <c r="B930" s="493">
        <v>0</v>
      </c>
    </row>
    <row r="931" ht="16.5" hidden="1" customHeight="1" spans="1:2">
      <c r="A931" s="495" t="s">
        <v>825</v>
      </c>
      <c r="B931" s="493">
        <v>0</v>
      </c>
    </row>
    <row r="932" ht="16.5" hidden="1" customHeight="1" spans="1:2">
      <c r="A932" s="495" t="s">
        <v>826</v>
      </c>
      <c r="B932" s="493">
        <v>0</v>
      </c>
    </row>
    <row r="933" ht="16.5" customHeight="1" spans="1:2">
      <c r="A933" s="495" t="s">
        <v>827</v>
      </c>
      <c r="B933" s="493">
        <v>1.4997</v>
      </c>
    </row>
    <row r="934" ht="16.5" hidden="1" customHeight="1" spans="1:2">
      <c r="A934" s="495" t="s">
        <v>828</v>
      </c>
      <c r="B934" s="493">
        <v>0</v>
      </c>
    </row>
    <row r="935" ht="16.5" hidden="1" customHeight="1" spans="1:2">
      <c r="A935" s="495" t="s">
        <v>829</v>
      </c>
      <c r="B935" s="493">
        <v>0</v>
      </c>
    </row>
    <row r="936" ht="16.5" hidden="1" customHeight="1" spans="1:2">
      <c r="A936" s="495" t="s">
        <v>830</v>
      </c>
      <c r="B936" s="493">
        <v>0</v>
      </c>
    </row>
    <row r="937" ht="16.5" hidden="1" customHeight="1" spans="1:2">
      <c r="A937" s="495" t="s">
        <v>831</v>
      </c>
      <c r="B937" s="493">
        <v>0</v>
      </c>
    </row>
    <row r="938" ht="16.5" customHeight="1" spans="1:2">
      <c r="A938" s="494" t="s">
        <v>832</v>
      </c>
      <c r="B938" s="493">
        <v>9.36</v>
      </c>
    </row>
    <row r="939" ht="16.5" hidden="1" customHeight="1" spans="1:2">
      <c r="A939" s="495" t="s">
        <v>150</v>
      </c>
      <c r="B939" s="493">
        <v>0</v>
      </c>
    </row>
    <row r="940" ht="16.5" hidden="1" customHeight="1" spans="1:2">
      <c r="A940" s="495" t="s">
        <v>151</v>
      </c>
      <c r="B940" s="493">
        <v>0</v>
      </c>
    </row>
    <row r="941" ht="16.5" hidden="1" customHeight="1" spans="1:2">
      <c r="A941" s="495" t="s">
        <v>152</v>
      </c>
      <c r="B941" s="493">
        <v>0</v>
      </c>
    </row>
    <row r="942" ht="16.5" hidden="1" customHeight="1" spans="1:2">
      <c r="A942" s="495" t="s">
        <v>833</v>
      </c>
      <c r="B942" s="493">
        <v>0</v>
      </c>
    </row>
    <row r="943" ht="16.5" hidden="1" customHeight="1" spans="1:2">
      <c r="A943" s="495" t="s">
        <v>834</v>
      </c>
      <c r="B943" s="493">
        <v>0</v>
      </c>
    </row>
    <row r="944" ht="16.5" hidden="1" customHeight="1" spans="1:2">
      <c r="A944" s="495" t="s">
        <v>835</v>
      </c>
      <c r="B944" s="493">
        <v>0</v>
      </c>
    </row>
    <row r="945" ht="16.5" hidden="1" customHeight="1" spans="1:2">
      <c r="A945" s="495" t="s">
        <v>836</v>
      </c>
      <c r="B945" s="493">
        <v>0</v>
      </c>
    </row>
    <row r="946" ht="16.5" hidden="1" customHeight="1" spans="1:2">
      <c r="A946" s="495" t="s">
        <v>837</v>
      </c>
      <c r="B946" s="493">
        <v>0</v>
      </c>
    </row>
    <row r="947" ht="16.5" hidden="1" customHeight="1" spans="1:2">
      <c r="A947" s="495" t="s">
        <v>838</v>
      </c>
      <c r="B947" s="493">
        <v>0</v>
      </c>
    </row>
    <row r="948" ht="16.5" hidden="1" customHeight="1" spans="1:2">
      <c r="A948" s="495" t="s">
        <v>839</v>
      </c>
      <c r="B948" s="493">
        <v>0</v>
      </c>
    </row>
    <row r="949" ht="16.5" hidden="1" customHeight="1" spans="1:2">
      <c r="A949" s="495" t="s">
        <v>840</v>
      </c>
      <c r="B949" s="493">
        <v>0</v>
      </c>
    </row>
    <row r="950" ht="16.5" hidden="1" customHeight="1" spans="1:2">
      <c r="A950" s="495" t="s">
        <v>841</v>
      </c>
      <c r="B950" s="493">
        <v>0</v>
      </c>
    </row>
    <row r="951" ht="16.5" hidden="1" customHeight="1" spans="1:2">
      <c r="A951" s="495" t="s">
        <v>842</v>
      </c>
      <c r="B951" s="493">
        <v>0</v>
      </c>
    </row>
    <row r="952" ht="16.5" hidden="1" customHeight="1" spans="1:2">
      <c r="A952" s="495" t="s">
        <v>843</v>
      </c>
      <c r="B952" s="493">
        <v>0</v>
      </c>
    </row>
    <row r="953" ht="16.5" customHeight="1" spans="1:2">
      <c r="A953" s="495" t="s">
        <v>844</v>
      </c>
      <c r="B953" s="493">
        <v>7.27</v>
      </c>
    </row>
    <row r="954" ht="16.5" customHeight="1" spans="1:2">
      <c r="A954" s="495" t="s">
        <v>845</v>
      </c>
      <c r="B954" s="493">
        <v>2.09</v>
      </c>
    </row>
    <row r="955" ht="16.5" hidden="1" customHeight="1" spans="1:2">
      <c r="A955" s="494" t="s">
        <v>846</v>
      </c>
      <c r="B955" s="493">
        <v>0</v>
      </c>
    </row>
    <row r="956" ht="16.5" hidden="1" customHeight="1" spans="1:2">
      <c r="A956" s="495" t="s">
        <v>150</v>
      </c>
      <c r="B956" s="493">
        <v>0</v>
      </c>
    </row>
    <row r="957" ht="16.5" hidden="1" customHeight="1" spans="1:2">
      <c r="A957" s="495" t="s">
        <v>151</v>
      </c>
      <c r="B957" s="493">
        <v>0</v>
      </c>
    </row>
    <row r="958" ht="16.5" hidden="1" customHeight="1" spans="1:2">
      <c r="A958" s="495" t="s">
        <v>152</v>
      </c>
      <c r="B958" s="493">
        <v>0</v>
      </c>
    </row>
    <row r="959" ht="16.5" hidden="1" customHeight="1" spans="1:2">
      <c r="A959" s="495" t="s">
        <v>847</v>
      </c>
      <c r="B959" s="493">
        <v>0</v>
      </c>
    </row>
    <row r="960" ht="16.5" hidden="1" customHeight="1" spans="1:2">
      <c r="A960" s="495" t="s">
        <v>848</v>
      </c>
      <c r="B960" s="493">
        <v>0</v>
      </c>
    </row>
    <row r="961" ht="16.5" hidden="1" customHeight="1" spans="1:2">
      <c r="A961" s="495" t="s">
        <v>849</v>
      </c>
      <c r="B961" s="493">
        <v>0</v>
      </c>
    </row>
    <row r="962" ht="16.5" hidden="1" customHeight="1" spans="1:2">
      <c r="A962" s="495" t="s">
        <v>850</v>
      </c>
      <c r="B962" s="493">
        <v>0</v>
      </c>
    </row>
    <row r="963" ht="16.5" hidden="1" customHeight="1" spans="1:2">
      <c r="A963" s="495" t="s">
        <v>851</v>
      </c>
      <c r="B963" s="493">
        <v>0</v>
      </c>
    </row>
    <row r="964" ht="16.5" hidden="1" customHeight="1" spans="1:2">
      <c r="A964" s="495" t="s">
        <v>852</v>
      </c>
      <c r="B964" s="493">
        <v>0</v>
      </c>
    </row>
    <row r="965" ht="16.5" hidden="1" customHeight="1" spans="1:2">
      <c r="A965" s="495" t="s">
        <v>853</v>
      </c>
      <c r="B965" s="493">
        <v>0</v>
      </c>
    </row>
    <row r="966" ht="16.5" hidden="1" customHeight="1" spans="1:2">
      <c r="A966" s="494" t="s">
        <v>854</v>
      </c>
      <c r="B966" s="493">
        <v>0</v>
      </c>
    </row>
    <row r="967" ht="16.5" hidden="1" customHeight="1" spans="1:2">
      <c r="A967" s="495" t="s">
        <v>150</v>
      </c>
      <c r="B967" s="493">
        <v>0</v>
      </c>
    </row>
    <row r="968" ht="16.5" hidden="1" customHeight="1" spans="1:2">
      <c r="A968" s="495" t="s">
        <v>151</v>
      </c>
      <c r="B968" s="493">
        <v>0</v>
      </c>
    </row>
    <row r="969" ht="16.5" hidden="1" customHeight="1" spans="1:2">
      <c r="A969" s="495" t="s">
        <v>152</v>
      </c>
      <c r="B969" s="493">
        <v>0</v>
      </c>
    </row>
    <row r="970" ht="16.5" hidden="1" customHeight="1" spans="1:2">
      <c r="A970" s="495" t="s">
        <v>855</v>
      </c>
      <c r="B970" s="493">
        <v>0</v>
      </c>
    </row>
    <row r="971" ht="16.5" hidden="1" customHeight="1" spans="1:2">
      <c r="A971" s="495" t="s">
        <v>856</v>
      </c>
      <c r="B971" s="493">
        <v>0</v>
      </c>
    </row>
    <row r="972" ht="16.5" hidden="1" customHeight="1" spans="1:2">
      <c r="A972" s="495" t="s">
        <v>857</v>
      </c>
      <c r="B972" s="493">
        <v>0</v>
      </c>
    </row>
    <row r="973" ht="16.5" hidden="1" customHeight="1" spans="1:2">
      <c r="A973" s="495" t="s">
        <v>858</v>
      </c>
      <c r="B973" s="493">
        <v>0</v>
      </c>
    </row>
    <row r="974" ht="16.5" hidden="1" customHeight="1" spans="1:2">
      <c r="A974" s="495" t="s">
        <v>859</v>
      </c>
      <c r="B974" s="493">
        <v>0</v>
      </c>
    </row>
    <row r="975" ht="16.5" hidden="1" customHeight="1" spans="1:2">
      <c r="A975" s="495" t="s">
        <v>860</v>
      </c>
      <c r="B975" s="493">
        <v>0</v>
      </c>
    </row>
    <row r="976" ht="16.5" hidden="1" customHeight="1" spans="1:2">
      <c r="A976" s="495" t="s">
        <v>861</v>
      </c>
      <c r="B976" s="493">
        <v>0</v>
      </c>
    </row>
    <row r="977" ht="16.5" hidden="1" customHeight="1" spans="1:2">
      <c r="A977" s="494" t="s">
        <v>862</v>
      </c>
      <c r="B977" s="493">
        <v>0</v>
      </c>
    </row>
    <row r="978" ht="16.5" hidden="1" customHeight="1" spans="1:2">
      <c r="A978" s="495" t="s">
        <v>396</v>
      </c>
      <c r="B978" s="493">
        <v>0</v>
      </c>
    </row>
    <row r="979" ht="16.5" hidden="1" customHeight="1" spans="1:2">
      <c r="A979" s="495" t="s">
        <v>863</v>
      </c>
      <c r="B979" s="493">
        <v>0</v>
      </c>
    </row>
    <row r="980" ht="16.5" hidden="1" customHeight="1" spans="1:2">
      <c r="A980" s="495" t="s">
        <v>864</v>
      </c>
      <c r="B980" s="493">
        <v>0</v>
      </c>
    </row>
    <row r="981" ht="16.5" hidden="1" customHeight="1" spans="1:2">
      <c r="A981" s="495" t="s">
        <v>865</v>
      </c>
      <c r="B981" s="493">
        <v>0</v>
      </c>
    </row>
    <row r="982" ht="16.5" hidden="1" customHeight="1" spans="1:2">
      <c r="A982" s="495" t="s">
        <v>866</v>
      </c>
      <c r="B982" s="493">
        <v>0</v>
      </c>
    </row>
    <row r="983" ht="16.5" customHeight="1" spans="1:2">
      <c r="A983" s="494" t="s">
        <v>867</v>
      </c>
      <c r="B983" s="493">
        <v>251.51</v>
      </c>
    </row>
    <row r="984" ht="16.5" customHeight="1" spans="1:2">
      <c r="A984" s="495" t="s">
        <v>868</v>
      </c>
      <c r="B984" s="493">
        <v>35.57</v>
      </c>
    </row>
    <row r="985" ht="16.5" hidden="1" customHeight="1" spans="1:2">
      <c r="A985" s="495" t="s">
        <v>869</v>
      </c>
      <c r="B985" s="493">
        <v>0</v>
      </c>
    </row>
    <row r="986" ht="16.5" customHeight="1" spans="1:2">
      <c r="A986" s="495" t="s">
        <v>870</v>
      </c>
      <c r="B986" s="493">
        <v>215.95</v>
      </c>
    </row>
    <row r="987" ht="16.5" hidden="1" customHeight="1" spans="1:2">
      <c r="A987" s="495" t="s">
        <v>871</v>
      </c>
      <c r="B987" s="493">
        <v>0</v>
      </c>
    </row>
    <row r="988" ht="16.5" hidden="1" customHeight="1" spans="1:2">
      <c r="A988" s="495" t="s">
        <v>872</v>
      </c>
      <c r="B988" s="493">
        <v>0</v>
      </c>
    </row>
    <row r="989" ht="16.5" hidden="1" customHeight="1" spans="1:2">
      <c r="A989" s="495" t="s">
        <v>873</v>
      </c>
      <c r="B989" s="493">
        <v>0</v>
      </c>
    </row>
    <row r="990" ht="16.5" hidden="1" customHeight="1" spans="1:2">
      <c r="A990" s="494" t="s">
        <v>874</v>
      </c>
      <c r="B990" s="493">
        <v>0</v>
      </c>
    </row>
    <row r="991" ht="16.5" hidden="1" customHeight="1" spans="1:2">
      <c r="A991" s="495" t="s">
        <v>875</v>
      </c>
      <c r="B991" s="493">
        <v>0</v>
      </c>
    </row>
    <row r="992" ht="16.5" hidden="1" customHeight="1" spans="1:2">
      <c r="A992" s="495" t="s">
        <v>876</v>
      </c>
      <c r="B992" s="493">
        <v>0</v>
      </c>
    </row>
    <row r="993" ht="16.5" hidden="1" customHeight="1" spans="1:2">
      <c r="A993" s="495" t="s">
        <v>877</v>
      </c>
      <c r="B993" s="493">
        <v>0</v>
      </c>
    </row>
    <row r="994" ht="16.5" hidden="1" customHeight="1" spans="1:2">
      <c r="A994" s="495" t="s">
        <v>878</v>
      </c>
      <c r="B994" s="493">
        <v>0</v>
      </c>
    </row>
    <row r="995" ht="16.5" hidden="1" customHeight="1" spans="1:2">
      <c r="A995" s="495" t="s">
        <v>879</v>
      </c>
      <c r="B995" s="493">
        <v>0</v>
      </c>
    </row>
    <row r="996" ht="16.5" hidden="1" customHeight="1" spans="1:2">
      <c r="A996" s="495" t="s">
        <v>880</v>
      </c>
      <c r="B996" s="493">
        <v>0</v>
      </c>
    </row>
    <row r="997" ht="16.5" hidden="1" customHeight="1" spans="1:2">
      <c r="A997" s="494" t="s">
        <v>881</v>
      </c>
      <c r="B997" s="493">
        <v>0</v>
      </c>
    </row>
    <row r="998" ht="16.5" hidden="1" customHeight="1" spans="1:2">
      <c r="A998" s="495" t="s">
        <v>882</v>
      </c>
      <c r="B998" s="493">
        <v>0</v>
      </c>
    </row>
    <row r="999" ht="16.5" hidden="1" customHeight="1" spans="1:2">
      <c r="A999" s="495" t="s">
        <v>883</v>
      </c>
      <c r="B999" s="493">
        <v>0</v>
      </c>
    </row>
    <row r="1000" ht="16.5" hidden="1" customHeight="1" spans="1:2">
      <c r="A1000" s="494" t="s">
        <v>884</v>
      </c>
      <c r="B1000" s="493">
        <v>0</v>
      </c>
    </row>
    <row r="1001" ht="16.5" hidden="1" customHeight="1" spans="1:2">
      <c r="A1001" s="495" t="s">
        <v>581</v>
      </c>
      <c r="B1001" s="493">
        <v>0</v>
      </c>
    </row>
    <row r="1002" ht="16.5" hidden="1" customHeight="1" spans="1:2">
      <c r="A1002" s="495" t="s">
        <v>885</v>
      </c>
      <c r="B1002" s="493">
        <v>0</v>
      </c>
    </row>
    <row r="1003" ht="16.5" hidden="1" customHeight="1" spans="1:2">
      <c r="A1003" s="495" t="s">
        <v>886</v>
      </c>
      <c r="B1003" s="493">
        <v>0</v>
      </c>
    </row>
    <row r="1004" ht="16.5" hidden="1" customHeight="1" spans="1:2">
      <c r="A1004" s="495" t="s">
        <v>887</v>
      </c>
      <c r="B1004" s="493">
        <v>0</v>
      </c>
    </row>
    <row r="1005" ht="16.5" hidden="1" customHeight="1" spans="1:2">
      <c r="A1005" s="494" t="s">
        <v>888</v>
      </c>
      <c r="B1005" s="493">
        <v>0</v>
      </c>
    </row>
    <row r="1006" ht="16.5" hidden="1" customHeight="1" spans="1:2">
      <c r="A1006" s="495" t="s">
        <v>581</v>
      </c>
      <c r="B1006" s="493">
        <v>0</v>
      </c>
    </row>
    <row r="1007" ht="16.5" hidden="1" customHeight="1" spans="1:2">
      <c r="A1007" s="495" t="s">
        <v>885</v>
      </c>
      <c r="B1007" s="493">
        <v>0</v>
      </c>
    </row>
    <row r="1008" ht="16.5" hidden="1" customHeight="1" spans="1:2">
      <c r="A1008" s="495" t="s">
        <v>889</v>
      </c>
      <c r="B1008" s="493">
        <v>0</v>
      </c>
    </row>
    <row r="1009" ht="16.5" hidden="1" customHeight="1" spans="1:2">
      <c r="A1009" s="495" t="s">
        <v>890</v>
      </c>
      <c r="B1009" s="493">
        <v>0</v>
      </c>
    </row>
    <row r="1010" ht="16.5" hidden="1" customHeight="1" spans="1:2">
      <c r="A1010" s="494" t="s">
        <v>891</v>
      </c>
      <c r="B1010" s="493">
        <v>0</v>
      </c>
    </row>
    <row r="1011" ht="16.5" hidden="1" customHeight="1" spans="1:2">
      <c r="A1011" s="495" t="s">
        <v>847</v>
      </c>
      <c r="B1011" s="493">
        <v>0</v>
      </c>
    </row>
    <row r="1012" ht="16.5" hidden="1" customHeight="1" spans="1:2">
      <c r="A1012" s="495" t="s">
        <v>892</v>
      </c>
      <c r="B1012" s="493">
        <v>0</v>
      </c>
    </row>
    <row r="1013" ht="16.5" hidden="1" customHeight="1" spans="1:2">
      <c r="A1013" s="495" t="s">
        <v>893</v>
      </c>
      <c r="B1013" s="493">
        <v>0</v>
      </c>
    </row>
    <row r="1014" ht="16.5" hidden="1" customHeight="1" spans="1:2">
      <c r="A1014" s="495" t="s">
        <v>894</v>
      </c>
      <c r="B1014" s="493">
        <v>0</v>
      </c>
    </row>
    <row r="1015" ht="16.5" hidden="1" customHeight="1" spans="1:2">
      <c r="A1015" s="494" t="s">
        <v>895</v>
      </c>
      <c r="B1015" s="493">
        <v>0</v>
      </c>
    </row>
    <row r="1016" ht="16.5" hidden="1" customHeight="1" spans="1:2">
      <c r="A1016" s="495" t="s">
        <v>581</v>
      </c>
      <c r="B1016" s="493">
        <v>0</v>
      </c>
    </row>
    <row r="1017" ht="16.5" hidden="1" customHeight="1" spans="1:2">
      <c r="A1017" s="495" t="s">
        <v>896</v>
      </c>
      <c r="B1017" s="493">
        <v>0</v>
      </c>
    </row>
    <row r="1018" ht="16.5" hidden="1" customHeight="1" spans="1:2">
      <c r="A1018" s="494" t="s">
        <v>897</v>
      </c>
      <c r="B1018" s="493">
        <v>0</v>
      </c>
    </row>
    <row r="1019" ht="16.5" hidden="1" customHeight="1" spans="1:2">
      <c r="A1019" s="495" t="s">
        <v>847</v>
      </c>
      <c r="B1019" s="493">
        <v>0</v>
      </c>
    </row>
    <row r="1020" ht="16.5" hidden="1" customHeight="1" spans="1:2">
      <c r="A1020" s="495" t="s">
        <v>892</v>
      </c>
      <c r="B1020" s="493">
        <v>0</v>
      </c>
    </row>
    <row r="1021" ht="16.5" hidden="1" customHeight="1" spans="1:2">
      <c r="A1021" s="495" t="s">
        <v>893</v>
      </c>
      <c r="B1021" s="493">
        <v>0</v>
      </c>
    </row>
    <row r="1022" ht="16.5" hidden="1" customHeight="1" spans="1:2">
      <c r="A1022" s="495" t="s">
        <v>898</v>
      </c>
      <c r="B1022" s="493">
        <v>0</v>
      </c>
    </row>
    <row r="1023" ht="16.5" hidden="1" customHeight="1" spans="1:2">
      <c r="A1023" s="494" t="s">
        <v>899</v>
      </c>
      <c r="B1023" s="493">
        <v>0</v>
      </c>
    </row>
    <row r="1024" ht="16.5" hidden="1" customHeight="1" spans="1:2">
      <c r="A1024" s="495" t="s">
        <v>900</v>
      </c>
      <c r="B1024" s="493">
        <v>0</v>
      </c>
    </row>
    <row r="1025" ht="16.5" hidden="1" customHeight="1" spans="1:2">
      <c r="A1025" s="495" t="s">
        <v>899</v>
      </c>
      <c r="B1025" s="493">
        <v>0</v>
      </c>
    </row>
    <row r="1026" ht="16.5" customHeight="1" spans="1:2">
      <c r="A1026" s="492" t="s">
        <v>98</v>
      </c>
      <c r="B1026" s="493">
        <v>294.28</v>
      </c>
    </row>
    <row r="1027" ht="16.5" customHeight="1" spans="1:2">
      <c r="A1027" s="494" t="s">
        <v>901</v>
      </c>
      <c r="B1027" s="493">
        <v>223.98</v>
      </c>
    </row>
    <row r="1028" ht="16.5" hidden="1" customHeight="1" spans="1:2">
      <c r="A1028" s="495" t="s">
        <v>150</v>
      </c>
      <c r="B1028" s="493">
        <v>0</v>
      </c>
    </row>
    <row r="1029" ht="16.5" hidden="1" customHeight="1" spans="1:2">
      <c r="A1029" s="495" t="s">
        <v>151</v>
      </c>
      <c r="B1029" s="493">
        <v>0</v>
      </c>
    </row>
    <row r="1030" ht="16.5" hidden="1" customHeight="1" spans="1:2">
      <c r="A1030" s="495" t="s">
        <v>152</v>
      </c>
      <c r="B1030" s="493">
        <v>0</v>
      </c>
    </row>
    <row r="1031" ht="16.5" customHeight="1" spans="1:2">
      <c r="A1031" s="495" t="s">
        <v>902</v>
      </c>
      <c r="B1031" s="493">
        <v>174.7</v>
      </c>
    </row>
    <row r="1032" ht="16.5" customHeight="1" spans="1:2">
      <c r="A1032" s="495" t="s">
        <v>903</v>
      </c>
      <c r="B1032" s="493">
        <v>43.23</v>
      </c>
    </row>
    <row r="1033" ht="16.5" hidden="1" customHeight="1" spans="1:2">
      <c r="A1033" s="495" t="s">
        <v>904</v>
      </c>
      <c r="B1033" s="493">
        <v>0</v>
      </c>
    </row>
    <row r="1034" ht="16.5" customHeight="1" spans="1:2">
      <c r="A1034" s="495" t="s">
        <v>905</v>
      </c>
      <c r="B1034" s="493">
        <v>5.86</v>
      </c>
    </row>
    <row r="1035" ht="16.5" hidden="1" customHeight="1" spans="1:2">
      <c r="A1035" s="495" t="s">
        <v>906</v>
      </c>
      <c r="B1035" s="493">
        <v>0</v>
      </c>
    </row>
    <row r="1036" ht="16.5" customHeight="1" spans="1:2">
      <c r="A1036" s="495" t="s">
        <v>907</v>
      </c>
      <c r="B1036" s="493">
        <v>0.18</v>
      </c>
    </row>
    <row r="1037" ht="16.5" hidden="1" customHeight="1" spans="1:2">
      <c r="A1037" s="495" t="s">
        <v>908</v>
      </c>
      <c r="B1037" s="493">
        <v>0</v>
      </c>
    </row>
    <row r="1038" ht="16.5" hidden="1" customHeight="1" spans="1:2">
      <c r="A1038" s="495" t="s">
        <v>909</v>
      </c>
      <c r="B1038" s="493">
        <v>0</v>
      </c>
    </row>
    <row r="1039" ht="16.5" hidden="1" customHeight="1" spans="1:2">
      <c r="A1039" s="495" t="s">
        <v>910</v>
      </c>
      <c r="B1039" s="493">
        <v>0</v>
      </c>
    </row>
    <row r="1040" ht="16.5" hidden="1" customHeight="1" spans="1:2">
      <c r="A1040" s="495" t="s">
        <v>911</v>
      </c>
      <c r="B1040" s="493">
        <v>0</v>
      </c>
    </row>
    <row r="1041" ht="16.5" hidden="1" customHeight="1" spans="1:2">
      <c r="A1041" s="495" t="s">
        <v>912</v>
      </c>
      <c r="B1041" s="493">
        <v>0</v>
      </c>
    </row>
    <row r="1042" ht="16.5" hidden="1" customHeight="1" spans="1:2">
      <c r="A1042" s="495" t="s">
        <v>913</v>
      </c>
      <c r="B1042" s="493">
        <v>0</v>
      </c>
    </row>
    <row r="1043" ht="16.5" hidden="1" customHeight="1" spans="1:2">
      <c r="A1043" s="495" t="s">
        <v>914</v>
      </c>
      <c r="B1043" s="493">
        <v>0</v>
      </c>
    </row>
    <row r="1044" ht="16.5" hidden="1" customHeight="1" spans="1:2">
      <c r="A1044" s="495" t="s">
        <v>915</v>
      </c>
      <c r="B1044" s="493">
        <v>0</v>
      </c>
    </row>
    <row r="1045" ht="16.5" hidden="1" customHeight="1" spans="1:2">
      <c r="A1045" s="495" t="s">
        <v>916</v>
      </c>
      <c r="B1045" s="493">
        <v>0</v>
      </c>
    </row>
    <row r="1046" ht="16.5" hidden="1" customHeight="1" spans="1:2">
      <c r="A1046" s="495" t="s">
        <v>917</v>
      </c>
      <c r="B1046" s="493">
        <v>0</v>
      </c>
    </row>
    <row r="1047" ht="16.5" hidden="1" customHeight="1" spans="1:2">
      <c r="A1047" s="495" t="s">
        <v>918</v>
      </c>
      <c r="B1047" s="493">
        <v>0</v>
      </c>
    </row>
    <row r="1048" ht="16.5" hidden="1" customHeight="1" spans="1:2">
      <c r="A1048" s="495" t="s">
        <v>919</v>
      </c>
      <c r="B1048" s="493">
        <v>0</v>
      </c>
    </row>
    <row r="1049" ht="16.5" hidden="1" customHeight="1" spans="1:2">
      <c r="A1049" s="495" t="s">
        <v>920</v>
      </c>
      <c r="B1049" s="493">
        <v>0</v>
      </c>
    </row>
    <row r="1050" ht="16.5" hidden="1" customHeight="1" spans="1:2">
      <c r="A1050" s="494" t="s">
        <v>921</v>
      </c>
      <c r="B1050" s="493">
        <v>0</v>
      </c>
    </row>
    <row r="1051" ht="16.5" hidden="1" customHeight="1" spans="1:2">
      <c r="A1051" s="495" t="s">
        <v>150</v>
      </c>
      <c r="B1051" s="493">
        <v>0</v>
      </c>
    </row>
    <row r="1052" ht="16.5" hidden="1" customHeight="1" spans="1:2">
      <c r="A1052" s="495" t="s">
        <v>151</v>
      </c>
      <c r="B1052" s="493">
        <v>0</v>
      </c>
    </row>
    <row r="1053" ht="16.5" hidden="1" customHeight="1" spans="1:2">
      <c r="A1053" s="495" t="s">
        <v>152</v>
      </c>
      <c r="B1053" s="493">
        <v>0</v>
      </c>
    </row>
    <row r="1054" ht="16.5" hidden="1" customHeight="1" spans="1:2">
      <c r="A1054" s="495" t="s">
        <v>922</v>
      </c>
      <c r="B1054" s="493">
        <v>0</v>
      </c>
    </row>
    <row r="1055" ht="16.5" hidden="1" customHeight="1" spans="1:2">
      <c r="A1055" s="495" t="s">
        <v>923</v>
      </c>
      <c r="B1055" s="493">
        <v>0</v>
      </c>
    </row>
    <row r="1056" ht="16.5" hidden="1" customHeight="1" spans="1:2">
      <c r="A1056" s="495" t="s">
        <v>924</v>
      </c>
      <c r="B1056" s="493">
        <v>0</v>
      </c>
    </row>
    <row r="1057" ht="16.5" hidden="1" customHeight="1" spans="1:2">
      <c r="A1057" s="495" t="s">
        <v>925</v>
      </c>
      <c r="B1057" s="493">
        <v>0</v>
      </c>
    </row>
    <row r="1058" ht="16.5" hidden="1" customHeight="1" spans="1:2">
      <c r="A1058" s="495" t="s">
        <v>926</v>
      </c>
      <c r="B1058" s="493">
        <v>0</v>
      </c>
    </row>
    <row r="1059" ht="16.5" hidden="1" customHeight="1" spans="1:2">
      <c r="A1059" s="495" t="s">
        <v>927</v>
      </c>
      <c r="B1059" s="493">
        <v>0</v>
      </c>
    </row>
    <row r="1060" ht="16.5" hidden="1" customHeight="1" spans="1:2">
      <c r="A1060" s="494" t="s">
        <v>928</v>
      </c>
      <c r="B1060" s="493">
        <v>0</v>
      </c>
    </row>
    <row r="1061" ht="16.5" hidden="1" customHeight="1" spans="1:2">
      <c r="A1061" s="495" t="s">
        <v>150</v>
      </c>
      <c r="B1061" s="493">
        <v>0</v>
      </c>
    </row>
    <row r="1062" ht="16.5" hidden="1" customHeight="1" spans="1:2">
      <c r="A1062" s="495" t="s">
        <v>151</v>
      </c>
      <c r="B1062" s="493">
        <v>0</v>
      </c>
    </row>
    <row r="1063" ht="16.5" hidden="1" customHeight="1" spans="1:2">
      <c r="A1063" s="495" t="s">
        <v>152</v>
      </c>
      <c r="B1063" s="493">
        <v>0</v>
      </c>
    </row>
    <row r="1064" ht="16.5" hidden="1" customHeight="1" spans="1:2">
      <c r="A1064" s="495" t="s">
        <v>929</v>
      </c>
      <c r="B1064" s="493">
        <v>0</v>
      </c>
    </row>
    <row r="1065" ht="16.5" hidden="1" customHeight="1" spans="1:2">
      <c r="A1065" s="495" t="s">
        <v>930</v>
      </c>
      <c r="B1065" s="493">
        <v>0</v>
      </c>
    </row>
    <row r="1066" ht="16.5" hidden="1" customHeight="1" spans="1:2">
      <c r="A1066" s="495" t="s">
        <v>931</v>
      </c>
      <c r="B1066" s="493">
        <v>0</v>
      </c>
    </row>
    <row r="1067" ht="16.5" hidden="1" customHeight="1" spans="1:2">
      <c r="A1067" s="495" t="s">
        <v>932</v>
      </c>
      <c r="B1067" s="493">
        <v>0</v>
      </c>
    </row>
    <row r="1068" ht="16.5" hidden="1" customHeight="1" spans="1:2">
      <c r="A1068" s="495" t="s">
        <v>933</v>
      </c>
      <c r="B1068" s="493">
        <v>0</v>
      </c>
    </row>
    <row r="1069" ht="16.5" hidden="1" customHeight="1" spans="1:2">
      <c r="A1069" s="495" t="s">
        <v>934</v>
      </c>
      <c r="B1069" s="493">
        <v>0</v>
      </c>
    </row>
    <row r="1070" ht="16.5" hidden="1" customHeight="1" spans="1:2">
      <c r="A1070" s="494" t="s">
        <v>935</v>
      </c>
      <c r="B1070" s="493">
        <v>0</v>
      </c>
    </row>
    <row r="1071" ht="16.5" hidden="1" customHeight="1" spans="1:2">
      <c r="A1071" s="495" t="s">
        <v>936</v>
      </c>
      <c r="B1071" s="493">
        <v>0</v>
      </c>
    </row>
    <row r="1072" ht="16.5" hidden="1" customHeight="1" spans="1:2">
      <c r="A1072" s="495" t="s">
        <v>937</v>
      </c>
      <c r="B1072" s="493">
        <v>0</v>
      </c>
    </row>
    <row r="1073" ht="16.5" hidden="1" customHeight="1" spans="1:2">
      <c r="A1073" s="495" t="s">
        <v>938</v>
      </c>
      <c r="B1073" s="493">
        <v>0</v>
      </c>
    </row>
    <row r="1074" ht="16.5" hidden="1" customHeight="1" spans="1:2">
      <c r="A1074" s="495" t="s">
        <v>939</v>
      </c>
      <c r="B1074" s="493">
        <v>0</v>
      </c>
    </row>
    <row r="1075" ht="16.5" hidden="1" customHeight="1" spans="1:2">
      <c r="A1075" s="494" t="s">
        <v>940</v>
      </c>
      <c r="B1075" s="493">
        <v>0</v>
      </c>
    </row>
    <row r="1076" ht="16.5" hidden="1" customHeight="1" spans="1:2">
      <c r="A1076" s="495" t="s">
        <v>150</v>
      </c>
      <c r="B1076" s="493">
        <v>0</v>
      </c>
    </row>
    <row r="1077" ht="16.5" hidden="1" customHeight="1" spans="1:2">
      <c r="A1077" s="495" t="s">
        <v>151</v>
      </c>
      <c r="B1077" s="493">
        <v>0</v>
      </c>
    </row>
    <row r="1078" ht="16.5" hidden="1" customHeight="1" spans="1:2">
      <c r="A1078" s="495" t="s">
        <v>152</v>
      </c>
      <c r="B1078" s="493">
        <v>0</v>
      </c>
    </row>
    <row r="1079" ht="16.5" hidden="1" customHeight="1" spans="1:2">
      <c r="A1079" s="495" t="s">
        <v>926</v>
      </c>
      <c r="B1079" s="493">
        <v>0</v>
      </c>
    </row>
    <row r="1080" ht="16.5" hidden="1" customHeight="1" spans="1:2">
      <c r="A1080" s="495" t="s">
        <v>941</v>
      </c>
      <c r="B1080" s="493">
        <v>0</v>
      </c>
    </row>
    <row r="1081" ht="16.5" hidden="1" customHeight="1" spans="1:2">
      <c r="A1081" s="495" t="s">
        <v>942</v>
      </c>
      <c r="B1081" s="493">
        <v>0</v>
      </c>
    </row>
    <row r="1082" ht="16.5" customHeight="1" spans="1:2">
      <c r="A1082" s="494" t="s">
        <v>943</v>
      </c>
      <c r="B1082" s="493">
        <v>70.3</v>
      </c>
    </row>
    <row r="1083" ht="16.5" customHeight="1" spans="1:2">
      <c r="A1083" s="495" t="s">
        <v>944</v>
      </c>
      <c r="B1083" s="493">
        <v>70.3</v>
      </c>
    </row>
    <row r="1084" ht="16.5" hidden="1" customHeight="1" spans="1:2">
      <c r="A1084" s="495" t="s">
        <v>945</v>
      </c>
      <c r="B1084" s="493"/>
    </row>
    <row r="1085" ht="16.5" hidden="1" customHeight="1" spans="1:2">
      <c r="A1085" s="495" t="s">
        <v>946</v>
      </c>
      <c r="B1085" s="493">
        <v>0</v>
      </c>
    </row>
    <row r="1086" ht="16.5" hidden="1" customHeight="1" spans="1:2">
      <c r="A1086" s="495" t="s">
        <v>947</v>
      </c>
      <c r="B1086" s="493">
        <v>0</v>
      </c>
    </row>
    <row r="1087" ht="16.5" hidden="1" customHeight="1" spans="1:2">
      <c r="A1087" s="494" t="s">
        <v>948</v>
      </c>
      <c r="B1087" s="493">
        <v>0</v>
      </c>
    </row>
    <row r="1088" ht="16.5" hidden="1" customHeight="1" spans="1:2">
      <c r="A1088" s="495" t="s">
        <v>902</v>
      </c>
      <c r="B1088" s="493">
        <v>0</v>
      </c>
    </row>
    <row r="1089" ht="16.5" hidden="1" customHeight="1" spans="1:2">
      <c r="A1089" s="495" t="s">
        <v>903</v>
      </c>
      <c r="B1089" s="493">
        <v>0</v>
      </c>
    </row>
    <row r="1090" ht="16.5" hidden="1" customHeight="1" spans="1:2">
      <c r="A1090" s="495" t="s">
        <v>949</v>
      </c>
      <c r="B1090" s="493">
        <v>0</v>
      </c>
    </row>
    <row r="1091" ht="16.5" hidden="1" customHeight="1" spans="1:2">
      <c r="A1091" s="495" t="s">
        <v>950</v>
      </c>
      <c r="B1091" s="493">
        <v>0</v>
      </c>
    </row>
    <row r="1092" ht="16.5" hidden="1" customHeight="1" spans="1:2">
      <c r="A1092" s="494" t="s">
        <v>951</v>
      </c>
      <c r="B1092" s="493">
        <v>0</v>
      </c>
    </row>
    <row r="1093" ht="16.5" hidden="1" customHeight="1" spans="1:2">
      <c r="A1093" s="495" t="s">
        <v>949</v>
      </c>
      <c r="B1093" s="493">
        <v>0</v>
      </c>
    </row>
    <row r="1094" ht="16.5" hidden="1" customHeight="1" spans="1:2">
      <c r="A1094" s="495" t="s">
        <v>952</v>
      </c>
      <c r="B1094" s="493">
        <v>0</v>
      </c>
    </row>
    <row r="1095" ht="16.5" hidden="1" customHeight="1" spans="1:2">
      <c r="A1095" s="495" t="s">
        <v>953</v>
      </c>
      <c r="B1095" s="493">
        <v>0</v>
      </c>
    </row>
    <row r="1096" ht="16.5" hidden="1" customHeight="1" spans="1:2">
      <c r="A1096" s="495" t="s">
        <v>954</v>
      </c>
      <c r="B1096" s="493">
        <v>0</v>
      </c>
    </row>
    <row r="1097" ht="16.5" hidden="1" customHeight="1" spans="1:2">
      <c r="A1097" s="494" t="s">
        <v>955</v>
      </c>
      <c r="B1097" s="493">
        <v>0</v>
      </c>
    </row>
    <row r="1098" ht="16.5" hidden="1" customHeight="1" spans="1:2">
      <c r="A1098" s="495" t="s">
        <v>909</v>
      </c>
      <c r="B1098" s="493">
        <v>0</v>
      </c>
    </row>
    <row r="1099" ht="16.5" hidden="1" customHeight="1" spans="1:2">
      <c r="A1099" s="495" t="s">
        <v>956</v>
      </c>
      <c r="B1099" s="493">
        <v>0</v>
      </c>
    </row>
    <row r="1100" ht="16.5" hidden="1" customHeight="1" spans="1:2">
      <c r="A1100" s="495" t="s">
        <v>957</v>
      </c>
      <c r="B1100" s="493">
        <v>0</v>
      </c>
    </row>
    <row r="1101" ht="16.5" hidden="1" customHeight="1" spans="1:2">
      <c r="A1101" s="495" t="s">
        <v>958</v>
      </c>
      <c r="B1101" s="493">
        <v>0</v>
      </c>
    </row>
    <row r="1102" ht="16.5" hidden="1" customHeight="1" spans="1:2">
      <c r="A1102" s="494" t="s">
        <v>959</v>
      </c>
      <c r="B1102" s="493">
        <v>0</v>
      </c>
    </row>
    <row r="1103" ht="16.5" hidden="1" customHeight="1" spans="1:2">
      <c r="A1103" s="495" t="s">
        <v>960</v>
      </c>
      <c r="B1103" s="493">
        <v>0</v>
      </c>
    </row>
    <row r="1104" ht="16.5" hidden="1" customHeight="1" spans="1:2">
      <c r="A1104" s="495" t="s">
        <v>961</v>
      </c>
      <c r="B1104" s="493">
        <v>0</v>
      </c>
    </row>
    <row r="1105" ht="16.5" hidden="1" customHeight="1" spans="1:2">
      <c r="A1105" s="495" t="s">
        <v>962</v>
      </c>
      <c r="B1105" s="493">
        <v>0</v>
      </c>
    </row>
    <row r="1106" ht="16.5" hidden="1" customHeight="1" spans="1:2">
      <c r="A1106" s="495" t="s">
        <v>963</v>
      </c>
      <c r="B1106" s="493">
        <v>0</v>
      </c>
    </row>
    <row r="1107" ht="16.5" hidden="1" customHeight="1" spans="1:2">
      <c r="A1107" s="495" t="s">
        <v>964</v>
      </c>
      <c r="B1107" s="493">
        <v>0</v>
      </c>
    </row>
    <row r="1108" ht="16.5" hidden="1" customHeight="1" spans="1:2">
      <c r="A1108" s="495" t="s">
        <v>965</v>
      </c>
      <c r="B1108" s="493">
        <v>0</v>
      </c>
    </row>
    <row r="1109" ht="16.5" hidden="1" customHeight="1" spans="1:2">
      <c r="A1109" s="495" t="s">
        <v>966</v>
      </c>
      <c r="B1109" s="493">
        <v>0</v>
      </c>
    </row>
    <row r="1110" ht="16.5" hidden="1" customHeight="1" spans="1:2">
      <c r="A1110" s="495" t="s">
        <v>967</v>
      </c>
      <c r="B1110" s="493">
        <v>0</v>
      </c>
    </row>
    <row r="1111" ht="16.5" hidden="1" customHeight="1" spans="1:2">
      <c r="A1111" s="494" t="s">
        <v>968</v>
      </c>
      <c r="B1111" s="493">
        <v>0</v>
      </c>
    </row>
    <row r="1112" ht="16.5" hidden="1" customHeight="1" spans="1:2">
      <c r="A1112" s="495" t="s">
        <v>969</v>
      </c>
      <c r="B1112" s="493">
        <v>0</v>
      </c>
    </row>
    <row r="1113" ht="16.5" hidden="1" customHeight="1" spans="1:2">
      <c r="A1113" s="495" t="s">
        <v>970</v>
      </c>
      <c r="B1113" s="493">
        <v>0</v>
      </c>
    </row>
    <row r="1114" ht="16.5" hidden="1" customHeight="1" spans="1:2">
      <c r="A1114" s="495" t="s">
        <v>971</v>
      </c>
      <c r="B1114" s="493">
        <v>0</v>
      </c>
    </row>
    <row r="1115" ht="16.5" hidden="1" customHeight="1" spans="1:2">
      <c r="A1115" s="495" t="s">
        <v>972</v>
      </c>
      <c r="B1115" s="493">
        <v>0</v>
      </c>
    </row>
    <row r="1116" ht="16.5" hidden="1" customHeight="1" spans="1:2">
      <c r="A1116" s="495" t="s">
        <v>973</v>
      </c>
      <c r="B1116" s="493">
        <v>0</v>
      </c>
    </row>
    <row r="1117" ht="16.5" hidden="1" customHeight="1" spans="1:2">
      <c r="A1117" s="495" t="s">
        <v>974</v>
      </c>
      <c r="B1117" s="493">
        <v>0</v>
      </c>
    </row>
    <row r="1118" ht="16.5" hidden="1" customHeight="1" spans="1:2">
      <c r="A1118" s="494" t="s">
        <v>975</v>
      </c>
      <c r="B1118" s="493">
        <v>0</v>
      </c>
    </row>
    <row r="1119" ht="16.5" hidden="1" customHeight="1" spans="1:2">
      <c r="A1119" s="495" t="s">
        <v>976</v>
      </c>
      <c r="B1119" s="493">
        <v>0</v>
      </c>
    </row>
    <row r="1120" ht="16.5" hidden="1" customHeight="1" spans="1:2">
      <c r="A1120" s="495" t="s">
        <v>930</v>
      </c>
      <c r="B1120" s="493">
        <v>0</v>
      </c>
    </row>
    <row r="1121" ht="16.5" hidden="1" customHeight="1" spans="1:2">
      <c r="A1121" s="495" t="s">
        <v>977</v>
      </c>
      <c r="B1121" s="493">
        <v>0</v>
      </c>
    </row>
    <row r="1122" ht="16.5" hidden="1" customHeight="1" spans="1:2">
      <c r="A1122" s="495" t="s">
        <v>978</v>
      </c>
      <c r="B1122" s="493">
        <v>0</v>
      </c>
    </row>
    <row r="1123" ht="16.5" hidden="1" customHeight="1" spans="1:2">
      <c r="A1123" s="495" t="s">
        <v>979</v>
      </c>
      <c r="B1123" s="493">
        <v>0</v>
      </c>
    </row>
    <row r="1124" ht="16.5" hidden="1" customHeight="1" spans="1:2">
      <c r="A1124" s="495" t="s">
        <v>980</v>
      </c>
      <c r="B1124" s="493">
        <v>0</v>
      </c>
    </row>
    <row r="1125" ht="16.5" hidden="1" customHeight="1" spans="1:2">
      <c r="A1125" s="495" t="s">
        <v>981</v>
      </c>
      <c r="B1125" s="493">
        <v>0</v>
      </c>
    </row>
    <row r="1126" ht="16.5" hidden="1" customHeight="1" spans="1:2">
      <c r="A1126" s="495" t="s">
        <v>982</v>
      </c>
      <c r="B1126" s="493">
        <v>0</v>
      </c>
    </row>
    <row r="1127" ht="16.5" hidden="1" customHeight="1" spans="1:2">
      <c r="A1127" s="494" t="s">
        <v>983</v>
      </c>
      <c r="B1127" s="493">
        <v>0</v>
      </c>
    </row>
    <row r="1128" ht="16.5" hidden="1" customHeight="1" spans="1:2">
      <c r="A1128" s="495" t="s">
        <v>902</v>
      </c>
      <c r="B1128" s="493">
        <v>0</v>
      </c>
    </row>
    <row r="1129" ht="16.5" hidden="1" customHeight="1" spans="1:2">
      <c r="A1129" s="495" t="s">
        <v>984</v>
      </c>
      <c r="B1129" s="493">
        <v>0</v>
      </c>
    </row>
    <row r="1130" ht="16.5" hidden="1" customHeight="1" spans="1:2">
      <c r="A1130" s="494" t="s">
        <v>985</v>
      </c>
      <c r="B1130" s="493">
        <v>0</v>
      </c>
    </row>
    <row r="1131" ht="16.5" hidden="1" customHeight="1" spans="1:2">
      <c r="A1131" s="495" t="s">
        <v>902</v>
      </c>
      <c r="B1131" s="493">
        <v>0</v>
      </c>
    </row>
    <row r="1132" ht="16.5" hidden="1" customHeight="1" spans="1:2">
      <c r="A1132" s="495" t="s">
        <v>986</v>
      </c>
      <c r="B1132" s="493">
        <v>0</v>
      </c>
    </row>
    <row r="1133" ht="16.5" hidden="1" customHeight="1" spans="1:2">
      <c r="A1133" s="494" t="s">
        <v>987</v>
      </c>
      <c r="B1133" s="493">
        <v>0</v>
      </c>
    </row>
    <row r="1134" ht="16.5" hidden="1" customHeight="1" spans="1:2">
      <c r="A1134" s="494" t="s">
        <v>988</v>
      </c>
      <c r="B1134" s="493">
        <v>0</v>
      </c>
    </row>
    <row r="1135" ht="16.5" hidden="1" customHeight="1" spans="1:2">
      <c r="A1135" s="495" t="s">
        <v>909</v>
      </c>
      <c r="B1135" s="493">
        <v>0</v>
      </c>
    </row>
    <row r="1136" ht="16.5" hidden="1" customHeight="1" spans="1:2">
      <c r="A1136" s="495" t="s">
        <v>957</v>
      </c>
      <c r="B1136" s="493">
        <v>0</v>
      </c>
    </row>
    <row r="1137" ht="16.5" hidden="1" customHeight="1" spans="1:2">
      <c r="A1137" s="495" t="s">
        <v>989</v>
      </c>
      <c r="B1137" s="493">
        <v>0</v>
      </c>
    </row>
    <row r="1138" ht="16.5" hidden="1" customHeight="1" spans="1:2">
      <c r="A1138" s="494" t="s">
        <v>990</v>
      </c>
      <c r="B1138" s="493">
        <v>0</v>
      </c>
    </row>
    <row r="1139" ht="16.5" hidden="1" customHeight="1" spans="1:2">
      <c r="A1139" s="495" t="s">
        <v>991</v>
      </c>
      <c r="B1139" s="493">
        <v>0</v>
      </c>
    </row>
    <row r="1140" ht="16.5" hidden="1" customHeight="1" spans="1:2">
      <c r="A1140" s="495" t="s">
        <v>990</v>
      </c>
      <c r="B1140" s="493">
        <v>0</v>
      </c>
    </row>
    <row r="1141" ht="16.5" hidden="1" customHeight="1" spans="1:2">
      <c r="A1141" s="492" t="s">
        <v>100</v>
      </c>
      <c r="B1141" s="493">
        <v>0</v>
      </c>
    </row>
    <row r="1142" ht="16.5" hidden="1" customHeight="1" spans="1:2">
      <c r="A1142" s="494" t="s">
        <v>992</v>
      </c>
      <c r="B1142" s="493">
        <v>0</v>
      </c>
    </row>
    <row r="1143" ht="16.5" hidden="1" customHeight="1" spans="1:2">
      <c r="A1143" s="495" t="s">
        <v>150</v>
      </c>
      <c r="B1143" s="493">
        <v>0</v>
      </c>
    </row>
    <row r="1144" ht="16.5" hidden="1" customHeight="1" spans="1:2">
      <c r="A1144" s="495" t="s">
        <v>151</v>
      </c>
      <c r="B1144" s="493">
        <v>0</v>
      </c>
    </row>
    <row r="1145" ht="16.5" hidden="1" customHeight="1" spans="1:2">
      <c r="A1145" s="495" t="s">
        <v>152</v>
      </c>
      <c r="B1145" s="493">
        <v>0</v>
      </c>
    </row>
    <row r="1146" ht="16.5" hidden="1" customHeight="1" spans="1:2">
      <c r="A1146" s="495" t="s">
        <v>993</v>
      </c>
      <c r="B1146" s="493">
        <v>0</v>
      </c>
    </row>
    <row r="1147" ht="16.5" hidden="1" customHeight="1" spans="1:2">
      <c r="A1147" s="495" t="s">
        <v>994</v>
      </c>
      <c r="B1147" s="493">
        <v>0</v>
      </c>
    </row>
    <row r="1148" ht="16.5" hidden="1" customHeight="1" spans="1:2">
      <c r="A1148" s="495" t="s">
        <v>995</v>
      </c>
      <c r="B1148" s="493">
        <v>0</v>
      </c>
    </row>
    <row r="1149" ht="16.5" hidden="1" customHeight="1" spans="1:2">
      <c r="A1149" s="495" t="s">
        <v>996</v>
      </c>
      <c r="B1149" s="493">
        <v>0</v>
      </c>
    </row>
    <row r="1150" ht="16.5" hidden="1" customHeight="1" spans="1:2">
      <c r="A1150" s="495" t="s">
        <v>997</v>
      </c>
      <c r="B1150" s="493">
        <v>0</v>
      </c>
    </row>
    <row r="1151" ht="16.5" hidden="1" customHeight="1" spans="1:2">
      <c r="A1151" s="495" t="s">
        <v>998</v>
      </c>
      <c r="B1151" s="493">
        <v>0</v>
      </c>
    </row>
    <row r="1152" ht="16.5" hidden="1" customHeight="1" spans="1:2">
      <c r="A1152" s="494" t="s">
        <v>999</v>
      </c>
      <c r="B1152" s="493">
        <v>0</v>
      </c>
    </row>
    <row r="1153" ht="16.5" hidden="1" customHeight="1" spans="1:2">
      <c r="A1153" s="495" t="s">
        <v>150</v>
      </c>
      <c r="B1153" s="493">
        <v>0</v>
      </c>
    </row>
    <row r="1154" ht="16.5" hidden="1" customHeight="1" spans="1:2">
      <c r="A1154" s="495" t="s">
        <v>151</v>
      </c>
      <c r="B1154" s="493">
        <v>0</v>
      </c>
    </row>
    <row r="1155" ht="16.5" hidden="1" customHeight="1" spans="1:2">
      <c r="A1155" s="495" t="s">
        <v>152</v>
      </c>
      <c r="B1155" s="493">
        <v>0</v>
      </c>
    </row>
    <row r="1156" ht="16.5" hidden="1" customHeight="1" spans="1:2">
      <c r="A1156" s="495" t="s">
        <v>1000</v>
      </c>
      <c r="B1156" s="493">
        <v>0</v>
      </c>
    </row>
    <row r="1157" ht="16.5" hidden="1" customHeight="1" spans="1:2">
      <c r="A1157" s="495" t="s">
        <v>1001</v>
      </c>
      <c r="B1157" s="493">
        <v>0</v>
      </c>
    </row>
    <row r="1158" ht="16.5" hidden="1" customHeight="1" spans="1:2">
      <c r="A1158" s="495" t="s">
        <v>1002</v>
      </c>
      <c r="B1158" s="493">
        <v>0</v>
      </c>
    </row>
    <row r="1159" ht="16.5" hidden="1" customHeight="1" spans="1:2">
      <c r="A1159" s="495" t="s">
        <v>1003</v>
      </c>
      <c r="B1159" s="493">
        <v>0</v>
      </c>
    </row>
    <row r="1160" ht="16.5" hidden="1" customHeight="1" spans="1:2">
      <c r="A1160" s="495" t="s">
        <v>1004</v>
      </c>
      <c r="B1160" s="493">
        <v>0</v>
      </c>
    </row>
    <row r="1161" ht="16.5" hidden="1" customHeight="1" spans="1:2">
      <c r="A1161" s="495" t="s">
        <v>1005</v>
      </c>
      <c r="B1161" s="493">
        <v>0</v>
      </c>
    </row>
    <row r="1162" ht="16.5" hidden="1" customHeight="1" spans="1:2">
      <c r="A1162" s="495" t="s">
        <v>1006</v>
      </c>
      <c r="B1162" s="493">
        <v>0</v>
      </c>
    </row>
    <row r="1163" ht="16.5" hidden="1" customHeight="1" spans="1:2">
      <c r="A1163" s="495" t="s">
        <v>1007</v>
      </c>
      <c r="B1163" s="493">
        <v>0</v>
      </c>
    </row>
    <row r="1164" ht="16.5" hidden="1" customHeight="1" spans="1:2">
      <c r="A1164" s="495" t="s">
        <v>1008</v>
      </c>
      <c r="B1164" s="493">
        <v>0</v>
      </c>
    </row>
    <row r="1165" ht="16.5" hidden="1" customHeight="1" spans="1:2">
      <c r="A1165" s="495" t="s">
        <v>1009</v>
      </c>
      <c r="B1165" s="493">
        <v>0</v>
      </c>
    </row>
    <row r="1166" ht="16.5" hidden="1" customHeight="1" spans="1:2">
      <c r="A1166" s="495" t="s">
        <v>1010</v>
      </c>
      <c r="B1166" s="493">
        <v>0</v>
      </c>
    </row>
    <row r="1167" ht="16.5" hidden="1" customHeight="1" spans="1:2">
      <c r="A1167" s="495" t="s">
        <v>1011</v>
      </c>
      <c r="B1167" s="493">
        <v>0</v>
      </c>
    </row>
    <row r="1168" ht="16.5" hidden="1" customHeight="1" spans="1:2">
      <c r="A1168" s="494" t="s">
        <v>1012</v>
      </c>
      <c r="B1168" s="493">
        <v>0</v>
      </c>
    </row>
    <row r="1169" ht="16.5" hidden="1" customHeight="1" spans="1:2">
      <c r="A1169" s="495" t="s">
        <v>150</v>
      </c>
      <c r="B1169" s="493">
        <v>0</v>
      </c>
    </row>
    <row r="1170" ht="16.5" hidden="1" customHeight="1" spans="1:2">
      <c r="A1170" s="495" t="s">
        <v>151</v>
      </c>
      <c r="B1170" s="493">
        <v>0</v>
      </c>
    </row>
    <row r="1171" ht="16.5" hidden="1" customHeight="1" spans="1:2">
      <c r="A1171" s="495" t="s">
        <v>152</v>
      </c>
      <c r="B1171" s="493">
        <v>0</v>
      </c>
    </row>
    <row r="1172" ht="16.5" hidden="1" customHeight="1" spans="1:2">
      <c r="A1172" s="495" t="s">
        <v>1013</v>
      </c>
      <c r="B1172" s="493">
        <v>0</v>
      </c>
    </row>
    <row r="1173" ht="16.5" hidden="1" customHeight="1" spans="1:2">
      <c r="A1173" s="494" t="s">
        <v>1014</v>
      </c>
      <c r="B1173" s="493">
        <v>0</v>
      </c>
    </row>
    <row r="1174" ht="16.5" hidden="1" customHeight="1" spans="1:2">
      <c r="A1174" s="495" t="s">
        <v>150</v>
      </c>
      <c r="B1174" s="493">
        <v>0</v>
      </c>
    </row>
    <row r="1175" ht="16.5" hidden="1" customHeight="1" spans="1:2">
      <c r="A1175" s="495" t="s">
        <v>151</v>
      </c>
      <c r="B1175" s="493">
        <v>0</v>
      </c>
    </row>
    <row r="1176" ht="16.5" hidden="1" customHeight="1" spans="1:2">
      <c r="A1176" s="495" t="s">
        <v>152</v>
      </c>
      <c r="B1176" s="493">
        <v>0</v>
      </c>
    </row>
    <row r="1177" ht="16.5" hidden="1" customHeight="1" spans="1:2">
      <c r="A1177" s="495" t="s">
        <v>1015</v>
      </c>
      <c r="B1177" s="493">
        <v>0</v>
      </c>
    </row>
    <row r="1178" ht="16.5" hidden="1" customHeight="1" spans="1:2">
      <c r="A1178" s="495" t="s">
        <v>1016</v>
      </c>
      <c r="B1178" s="493">
        <v>0</v>
      </c>
    </row>
    <row r="1179" ht="16.5" hidden="1" customHeight="1" spans="1:2">
      <c r="A1179" s="495" t="s">
        <v>1017</v>
      </c>
      <c r="B1179" s="493">
        <v>0</v>
      </c>
    </row>
    <row r="1180" ht="16.5" hidden="1" customHeight="1" spans="1:2">
      <c r="A1180" s="495" t="s">
        <v>1018</v>
      </c>
      <c r="B1180" s="493">
        <v>0</v>
      </c>
    </row>
    <row r="1181" ht="16.5" hidden="1" customHeight="1" spans="1:2">
      <c r="A1181" s="495" t="s">
        <v>1019</v>
      </c>
      <c r="B1181" s="493">
        <v>0</v>
      </c>
    </row>
    <row r="1182" ht="16.5" hidden="1" customHeight="1" spans="1:2">
      <c r="A1182" s="495" t="s">
        <v>1020</v>
      </c>
      <c r="B1182" s="493">
        <v>0</v>
      </c>
    </row>
    <row r="1183" ht="16.5" hidden="1" customHeight="1" spans="1:2">
      <c r="A1183" s="495" t="s">
        <v>1021</v>
      </c>
      <c r="B1183" s="493">
        <v>0</v>
      </c>
    </row>
    <row r="1184" ht="16.5" hidden="1" customHeight="1" spans="1:2">
      <c r="A1184" s="495" t="s">
        <v>926</v>
      </c>
      <c r="B1184" s="493">
        <v>0</v>
      </c>
    </row>
    <row r="1185" ht="16.5" hidden="1" customHeight="1" spans="1:2">
      <c r="A1185" s="495" t="s">
        <v>1022</v>
      </c>
      <c r="B1185" s="493">
        <v>0</v>
      </c>
    </row>
    <row r="1186" ht="16.5" hidden="1" customHeight="1" spans="1:2">
      <c r="A1186" s="495" t="s">
        <v>1023</v>
      </c>
      <c r="B1186" s="493">
        <v>0</v>
      </c>
    </row>
    <row r="1187" ht="16.5" hidden="1" customHeight="1" spans="1:2">
      <c r="A1187" s="494" t="s">
        <v>1024</v>
      </c>
      <c r="B1187" s="493">
        <v>0</v>
      </c>
    </row>
    <row r="1188" ht="16.5" hidden="1" customHeight="1" spans="1:2">
      <c r="A1188" s="495" t="s">
        <v>150</v>
      </c>
      <c r="B1188" s="493">
        <v>0</v>
      </c>
    </row>
    <row r="1189" ht="16.5" hidden="1" customHeight="1" spans="1:2">
      <c r="A1189" s="495" t="s">
        <v>151</v>
      </c>
      <c r="B1189" s="493">
        <v>0</v>
      </c>
    </row>
    <row r="1190" ht="16.5" hidden="1" customHeight="1" spans="1:2">
      <c r="A1190" s="495" t="s">
        <v>152</v>
      </c>
      <c r="B1190" s="493">
        <v>0</v>
      </c>
    </row>
    <row r="1191" ht="16.5" hidden="1" customHeight="1" spans="1:2">
      <c r="A1191" s="495" t="s">
        <v>1025</v>
      </c>
      <c r="B1191" s="493">
        <v>0</v>
      </c>
    </row>
    <row r="1192" ht="16.5" hidden="1" customHeight="1" spans="1:2">
      <c r="A1192" s="495" t="s">
        <v>1026</v>
      </c>
      <c r="B1192" s="493">
        <v>0</v>
      </c>
    </row>
    <row r="1193" ht="16.5" hidden="1" customHeight="1" spans="1:2">
      <c r="A1193" s="495" t="s">
        <v>1027</v>
      </c>
      <c r="B1193" s="493">
        <v>0</v>
      </c>
    </row>
    <row r="1194" ht="16.5" hidden="1" customHeight="1" spans="1:2">
      <c r="A1194" s="494" t="s">
        <v>1028</v>
      </c>
      <c r="B1194" s="493">
        <v>0</v>
      </c>
    </row>
    <row r="1195" ht="16.5" hidden="1" customHeight="1" spans="1:2">
      <c r="A1195" s="495" t="s">
        <v>150</v>
      </c>
      <c r="B1195" s="493">
        <v>0</v>
      </c>
    </row>
    <row r="1196" ht="16.5" hidden="1" customHeight="1" spans="1:2">
      <c r="A1196" s="495" t="s">
        <v>151</v>
      </c>
      <c r="B1196" s="493">
        <v>0</v>
      </c>
    </row>
    <row r="1197" ht="16.5" hidden="1" customHeight="1" spans="1:2">
      <c r="A1197" s="495" t="s">
        <v>152</v>
      </c>
      <c r="B1197" s="493">
        <v>0</v>
      </c>
    </row>
    <row r="1198" ht="16.5" hidden="1" customHeight="1" spans="1:2">
      <c r="A1198" s="495" t="s">
        <v>1029</v>
      </c>
      <c r="B1198" s="493">
        <v>0</v>
      </c>
    </row>
    <row r="1199" ht="16.5" hidden="1" customHeight="1" spans="1:2">
      <c r="A1199" s="495" t="s">
        <v>1030</v>
      </c>
      <c r="B1199" s="493">
        <v>0</v>
      </c>
    </row>
    <row r="1200" ht="16.5" hidden="1" customHeight="1" spans="1:2">
      <c r="A1200" s="495" t="s">
        <v>1031</v>
      </c>
      <c r="B1200" s="493">
        <v>0</v>
      </c>
    </row>
    <row r="1201" ht="16.5" hidden="1" customHeight="1" spans="1:2">
      <c r="A1201" s="494" t="s">
        <v>1032</v>
      </c>
      <c r="B1201" s="493">
        <v>0</v>
      </c>
    </row>
    <row r="1202" ht="16.5" hidden="1" customHeight="1" spans="1:2">
      <c r="A1202" s="495" t="s">
        <v>1033</v>
      </c>
      <c r="B1202" s="493">
        <v>0</v>
      </c>
    </row>
    <row r="1203" ht="16.5" hidden="1" customHeight="1" spans="1:2">
      <c r="A1203" s="495" t="s">
        <v>1034</v>
      </c>
      <c r="B1203" s="493">
        <v>0</v>
      </c>
    </row>
    <row r="1204" ht="16.5" hidden="1" customHeight="1" spans="1:2">
      <c r="A1204" s="495" t="s">
        <v>1035</v>
      </c>
      <c r="B1204" s="493">
        <v>0</v>
      </c>
    </row>
    <row r="1205" ht="16.5" hidden="1" customHeight="1" spans="1:2">
      <c r="A1205" s="494" t="s">
        <v>1036</v>
      </c>
      <c r="B1205" s="493">
        <v>0</v>
      </c>
    </row>
    <row r="1206" ht="16.5" hidden="1" customHeight="1" spans="1:2">
      <c r="A1206" s="495" t="s">
        <v>1037</v>
      </c>
      <c r="B1206" s="493">
        <v>0</v>
      </c>
    </row>
    <row r="1207" ht="16.5" hidden="1" customHeight="1" spans="1:2">
      <c r="A1207" s="495" t="s">
        <v>1038</v>
      </c>
      <c r="B1207" s="493">
        <v>0</v>
      </c>
    </row>
    <row r="1208" ht="16.5" hidden="1" customHeight="1" spans="1:2">
      <c r="A1208" s="495" t="s">
        <v>1039</v>
      </c>
      <c r="B1208" s="493">
        <v>0</v>
      </c>
    </row>
    <row r="1209" ht="16.5" hidden="1" customHeight="1" spans="1:2">
      <c r="A1209" s="495" t="s">
        <v>1040</v>
      </c>
      <c r="B1209" s="493">
        <v>0</v>
      </c>
    </row>
    <row r="1210" ht="16.5" hidden="1" customHeight="1" spans="1:2">
      <c r="A1210" s="495" t="s">
        <v>1036</v>
      </c>
      <c r="B1210" s="493">
        <v>0</v>
      </c>
    </row>
    <row r="1211" ht="16.5" hidden="1" customHeight="1" spans="1:2">
      <c r="A1211" s="492" t="s">
        <v>101</v>
      </c>
      <c r="B1211" s="493">
        <v>0</v>
      </c>
    </row>
    <row r="1212" ht="16.5" hidden="1" customHeight="1" spans="1:2">
      <c r="A1212" s="494" t="s">
        <v>1041</v>
      </c>
      <c r="B1212" s="493">
        <v>0</v>
      </c>
    </row>
    <row r="1213" ht="16.5" hidden="1" customHeight="1" spans="1:2">
      <c r="A1213" s="495" t="s">
        <v>150</v>
      </c>
      <c r="B1213" s="493">
        <v>0</v>
      </c>
    </row>
    <row r="1214" ht="16.5" hidden="1" customHeight="1" spans="1:2">
      <c r="A1214" s="495" t="s">
        <v>151</v>
      </c>
      <c r="B1214" s="493">
        <v>0</v>
      </c>
    </row>
    <row r="1215" ht="16.5" hidden="1" customHeight="1" spans="1:2">
      <c r="A1215" s="495" t="s">
        <v>152</v>
      </c>
      <c r="B1215" s="493">
        <v>0</v>
      </c>
    </row>
    <row r="1216" ht="16.5" hidden="1" customHeight="1" spans="1:2">
      <c r="A1216" s="495" t="s">
        <v>1042</v>
      </c>
      <c r="B1216" s="493">
        <v>0</v>
      </c>
    </row>
    <row r="1217" ht="16.5" hidden="1" customHeight="1" spans="1:2">
      <c r="A1217" s="495" t="s">
        <v>1043</v>
      </c>
      <c r="B1217" s="493">
        <v>0</v>
      </c>
    </row>
    <row r="1218" ht="16.5" hidden="1" customHeight="1" spans="1:2">
      <c r="A1218" s="495" t="s">
        <v>1044</v>
      </c>
      <c r="B1218" s="493">
        <v>0</v>
      </c>
    </row>
    <row r="1219" ht="16.5" hidden="1" customHeight="1" spans="1:2">
      <c r="A1219" s="495" t="s">
        <v>1045</v>
      </c>
      <c r="B1219" s="493">
        <v>0</v>
      </c>
    </row>
    <row r="1220" ht="16.5" hidden="1" customHeight="1" spans="1:2">
      <c r="A1220" s="495" t="s">
        <v>159</v>
      </c>
      <c r="B1220" s="493">
        <v>0</v>
      </c>
    </row>
    <row r="1221" ht="16.5" hidden="1" customHeight="1" spans="1:2">
      <c r="A1221" s="495" t="s">
        <v>1046</v>
      </c>
      <c r="B1221" s="493">
        <v>0</v>
      </c>
    </row>
    <row r="1222" ht="16.5" hidden="1" customHeight="1" spans="1:2">
      <c r="A1222" s="494" t="s">
        <v>1047</v>
      </c>
      <c r="B1222" s="493">
        <v>0</v>
      </c>
    </row>
    <row r="1223" ht="16.5" hidden="1" customHeight="1" spans="1:2">
      <c r="A1223" s="495" t="s">
        <v>150</v>
      </c>
      <c r="B1223" s="493">
        <v>0</v>
      </c>
    </row>
    <row r="1224" ht="16.5" hidden="1" customHeight="1" spans="1:2">
      <c r="A1224" s="495" t="s">
        <v>151</v>
      </c>
      <c r="B1224" s="493">
        <v>0</v>
      </c>
    </row>
    <row r="1225" ht="16.5" hidden="1" customHeight="1" spans="1:2">
      <c r="A1225" s="495" t="s">
        <v>152</v>
      </c>
      <c r="B1225" s="493">
        <v>0</v>
      </c>
    </row>
    <row r="1226" ht="16.5" hidden="1" customHeight="1" spans="1:2">
      <c r="A1226" s="495" t="s">
        <v>1048</v>
      </c>
      <c r="B1226" s="493">
        <v>0</v>
      </c>
    </row>
    <row r="1227" ht="16.5" hidden="1" customHeight="1" spans="1:2">
      <c r="A1227" s="495" t="s">
        <v>1049</v>
      </c>
      <c r="B1227" s="493">
        <v>0</v>
      </c>
    </row>
    <row r="1228" ht="16.5" hidden="1" customHeight="1" spans="1:2">
      <c r="A1228" s="494" t="s">
        <v>1050</v>
      </c>
      <c r="B1228" s="493">
        <v>0</v>
      </c>
    </row>
    <row r="1229" ht="16.5" hidden="1" customHeight="1" spans="1:2">
      <c r="A1229" s="495" t="s">
        <v>1051</v>
      </c>
      <c r="B1229" s="493">
        <v>0</v>
      </c>
    </row>
    <row r="1230" ht="16.5" hidden="1" customHeight="1" spans="1:2">
      <c r="A1230" s="495" t="s">
        <v>1050</v>
      </c>
      <c r="B1230" s="493">
        <v>0</v>
      </c>
    </row>
    <row r="1231" ht="16.5" hidden="1" customHeight="1" spans="1:2">
      <c r="A1231" s="492" t="s">
        <v>102</v>
      </c>
      <c r="B1231" s="493">
        <v>0</v>
      </c>
    </row>
    <row r="1232" ht="16.5" hidden="1" customHeight="1" spans="1:2">
      <c r="A1232" s="494" t="s">
        <v>1052</v>
      </c>
      <c r="B1232" s="493">
        <v>0</v>
      </c>
    </row>
    <row r="1233" ht="16.5" hidden="1" customHeight="1" spans="1:2">
      <c r="A1233" s="495" t="s">
        <v>150</v>
      </c>
      <c r="B1233" s="493">
        <v>0</v>
      </c>
    </row>
    <row r="1234" ht="16.5" hidden="1" customHeight="1" spans="1:2">
      <c r="A1234" s="495" t="s">
        <v>151</v>
      </c>
      <c r="B1234" s="493">
        <v>0</v>
      </c>
    </row>
    <row r="1235" ht="16.5" hidden="1" customHeight="1" spans="1:2">
      <c r="A1235" s="495" t="s">
        <v>152</v>
      </c>
      <c r="B1235" s="493">
        <v>0</v>
      </c>
    </row>
    <row r="1236" ht="16.5" hidden="1" customHeight="1" spans="1:2">
      <c r="A1236" s="495" t="s">
        <v>1053</v>
      </c>
      <c r="B1236" s="493">
        <v>0</v>
      </c>
    </row>
    <row r="1237" ht="16.5" hidden="1" customHeight="1" spans="1:2">
      <c r="A1237" s="495" t="s">
        <v>159</v>
      </c>
      <c r="B1237" s="493">
        <v>0</v>
      </c>
    </row>
    <row r="1238" ht="16.5" hidden="1" customHeight="1" spans="1:2">
      <c r="A1238" s="495" t="s">
        <v>1054</v>
      </c>
      <c r="B1238" s="493">
        <v>0</v>
      </c>
    </row>
    <row r="1239" ht="16.5" hidden="1" customHeight="1" spans="1:2">
      <c r="A1239" s="494" t="s">
        <v>1055</v>
      </c>
      <c r="B1239" s="493">
        <v>0</v>
      </c>
    </row>
    <row r="1240" ht="16.5" hidden="1" customHeight="1" spans="1:2">
      <c r="A1240" s="495" t="s">
        <v>1056</v>
      </c>
      <c r="B1240" s="493">
        <v>0</v>
      </c>
    </row>
    <row r="1241" ht="16.5" hidden="1" customHeight="1" spans="1:2">
      <c r="A1241" s="495" t="s">
        <v>1057</v>
      </c>
      <c r="B1241" s="493">
        <v>0</v>
      </c>
    </row>
    <row r="1242" ht="16.5" hidden="1" customHeight="1" spans="1:2">
      <c r="A1242" s="495" t="s">
        <v>1058</v>
      </c>
      <c r="B1242" s="493">
        <v>0</v>
      </c>
    </row>
    <row r="1243" ht="16.5" hidden="1" customHeight="1" spans="1:2">
      <c r="A1243" s="495" t="s">
        <v>1059</v>
      </c>
      <c r="B1243" s="493">
        <v>0</v>
      </c>
    </row>
    <row r="1244" ht="16.5" hidden="1" customHeight="1" spans="1:2">
      <c r="A1244" s="495" t="s">
        <v>1060</v>
      </c>
      <c r="B1244" s="493">
        <v>0</v>
      </c>
    </row>
    <row r="1245" ht="16.5" hidden="1" customHeight="1" spans="1:2">
      <c r="A1245" s="495" t="s">
        <v>1061</v>
      </c>
      <c r="B1245" s="493">
        <v>0</v>
      </c>
    </row>
    <row r="1246" ht="16.5" hidden="1" customHeight="1" spans="1:2">
      <c r="A1246" s="495" t="s">
        <v>1062</v>
      </c>
      <c r="B1246" s="493">
        <v>0</v>
      </c>
    </row>
    <row r="1247" ht="16.5" hidden="1" customHeight="1" spans="1:2">
      <c r="A1247" s="495" t="s">
        <v>1063</v>
      </c>
      <c r="B1247" s="493">
        <v>0</v>
      </c>
    </row>
    <row r="1248" ht="16.5" hidden="1" customHeight="1" spans="1:2">
      <c r="A1248" s="495" t="s">
        <v>1064</v>
      </c>
      <c r="B1248" s="493">
        <v>0</v>
      </c>
    </row>
    <row r="1249" ht="16.5" hidden="1" customHeight="1" spans="1:2">
      <c r="A1249" s="494" t="s">
        <v>1065</v>
      </c>
      <c r="B1249" s="493">
        <v>0</v>
      </c>
    </row>
    <row r="1250" ht="16.5" hidden="1" customHeight="1" spans="1:2">
      <c r="A1250" s="495" t="s">
        <v>1066</v>
      </c>
      <c r="B1250" s="493">
        <v>0</v>
      </c>
    </row>
    <row r="1251" ht="16.5" hidden="1" customHeight="1" spans="1:2">
      <c r="A1251" s="495" t="s">
        <v>1067</v>
      </c>
      <c r="B1251" s="493">
        <v>0</v>
      </c>
    </row>
    <row r="1252" ht="16.5" hidden="1" customHeight="1" spans="1:2">
      <c r="A1252" s="495" t="s">
        <v>1068</v>
      </c>
      <c r="B1252" s="493">
        <v>0</v>
      </c>
    </row>
    <row r="1253" ht="16.5" hidden="1" customHeight="1" spans="1:2">
      <c r="A1253" s="495" t="s">
        <v>1069</v>
      </c>
      <c r="B1253" s="493">
        <v>0</v>
      </c>
    </row>
    <row r="1254" ht="16.5" hidden="1" customHeight="1" spans="1:2">
      <c r="A1254" s="495" t="s">
        <v>1070</v>
      </c>
      <c r="B1254" s="493">
        <v>0</v>
      </c>
    </row>
    <row r="1255" ht="16.5" hidden="1" customHeight="1" spans="1:2">
      <c r="A1255" s="494" t="s">
        <v>1071</v>
      </c>
      <c r="B1255" s="493">
        <v>0</v>
      </c>
    </row>
    <row r="1256" ht="16.5" hidden="1" customHeight="1" spans="1:2">
      <c r="A1256" s="495" t="s">
        <v>1072</v>
      </c>
      <c r="B1256" s="493">
        <v>0</v>
      </c>
    </row>
    <row r="1257" ht="16.5" hidden="1" customHeight="1" spans="1:2">
      <c r="A1257" s="495" t="s">
        <v>1073</v>
      </c>
      <c r="B1257" s="493">
        <v>0</v>
      </c>
    </row>
    <row r="1258" ht="16.5" hidden="1" customHeight="1" spans="1:2">
      <c r="A1258" s="495" t="s">
        <v>1074</v>
      </c>
      <c r="B1258" s="493">
        <v>0</v>
      </c>
    </row>
    <row r="1259" ht="16.5" hidden="1" customHeight="1" spans="1:2">
      <c r="A1259" s="495" t="s">
        <v>1075</v>
      </c>
      <c r="B1259" s="493">
        <v>0</v>
      </c>
    </row>
    <row r="1260" ht="16.5" hidden="1" customHeight="1" spans="1:2">
      <c r="A1260" s="494" t="s">
        <v>1076</v>
      </c>
      <c r="B1260" s="493">
        <v>0</v>
      </c>
    </row>
    <row r="1261" ht="16.5" hidden="1" customHeight="1" spans="1:2">
      <c r="A1261" s="495" t="s">
        <v>1076</v>
      </c>
      <c r="B1261" s="493">
        <v>0</v>
      </c>
    </row>
    <row r="1262" ht="16.5" hidden="1" customHeight="1" spans="1:2">
      <c r="A1262" s="492" t="s">
        <v>104</v>
      </c>
      <c r="B1262" s="493">
        <v>0</v>
      </c>
    </row>
    <row r="1263" ht="16.5" hidden="1" customHeight="1" spans="1:2">
      <c r="A1263" s="494" t="s">
        <v>1077</v>
      </c>
      <c r="B1263" s="493">
        <v>0</v>
      </c>
    </row>
    <row r="1264" ht="16.5" hidden="1" customHeight="1" spans="1:2">
      <c r="A1264" s="494" t="s">
        <v>1078</v>
      </c>
      <c r="B1264" s="493">
        <v>0</v>
      </c>
    </row>
    <row r="1265" ht="16.5" hidden="1" customHeight="1" spans="1:2">
      <c r="A1265" s="494" t="s">
        <v>1079</v>
      </c>
      <c r="B1265" s="493">
        <v>0</v>
      </c>
    </row>
    <row r="1266" ht="16.5" hidden="1" customHeight="1" spans="1:2">
      <c r="A1266" s="494" t="s">
        <v>1080</v>
      </c>
      <c r="B1266" s="493">
        <v>0</v>
      </c>
    </row>
    <row r="1267" ht="16.5" hidden="1" customHeight="1" spans="1:2">
      <c r="A1267" s="494" t="s">
        <v>1081</v>
      </c>
      <c r="B1267" s="493">
        <v>0</v>
      </c>
    </row>
    <row r="1268" ht="16.5" hidden="1" customHeight="1" spans="1:2">
      <c r="A1268" s="494" t="s">
        <v>790</v>
      </c>
      <c r="B1268" s="493">
        <v>0</v>
      </c>
    </row>
    <row r="1269" ht="16.5" hidden="1" customHeight="1" spans="1:2">
      <c r="A1269" s="494" t="s">
        <v>1082</v>
      </c>
      <c r="B1269" s="493">
        <v>0</v>
      </c>
    </row>
    <row r="1270" ht="16.5" hidden="1" customHeight="1" spans="1:2">
      <c r="A1270" s="494" t="s">
        <v>1083</v>
      </c>
      <c r="B1270" s="493">
        <v>0</v>
      </c>
    </row>
    <row r="1271" ht="16.5" hidden="1" customHeight="1" spans="1:2">
      <c r="A1271" s="494" t="s">
        <v>55</v>
      </c>
      <c r="B1271" s="493">
        <v>0</v>
      </c>
    </row>
    <row r="1272" ht="16.5" hidden="1" customHeight="1" spans="1:2">
      <c r="A1272" s="492" t="s">
        <v>106</v>
      </c>
      <c r="B1272" s="493">
        <v>0</v>
      </c>
    </row>
    <row r="1273" ht="16.5" hidden="1" customHeight="1" spans="1:2">
      <c r="A1273" s="494" t="s">
        <v>1084</v>
      </c>
      <c r="B1273" s="493">
        <v>0</v>
      </c>
    </row>
    <row r="1274" ht="16.5" hidden="1" customHeight="1" spans="1:2">
      <c r="A1274" s="495" t="s">
        <v>150</v>
      </c>
      <c r="B1274" s="493">
        <v>0</v>
      </c>
    </row>
    <row r="1275" ht="16.5" hidden="1" customHeight="1" spans="1:2">
      <c r="A1275" s="495" t="s">
        <v>151</v>
      </c>
      <c r="B1275" s="493">
        <v>0</v>
      </c>
    </row>
    <row r="1276" ht="16.5" hidden="1" customHeight="1" spans="1:2">
      <c r="A1276" s="495" t="s">
        <v>152</v>
      </c>
      <c r="B1276" s="493">
        <v>0</v>
      </c>
    </row>
    <row r="1277" ht="16.5" hidden="1" customHeight="1" spans="1:2">
      <c r="A1277" s="495" t="s">
        <v>1085</v>
      </c>
      <c r="B1277" s="493">
        <v>0</v>
      </c>
    </row>
    <row r="1278" ht="16.5" hidden="1" customHeight="1" spans="1:2">
      <c r="A1278" s="495" t="s">
        <v>1086</v>
      </c>
      <c r="B1278" s="493">
        <v>0</v>
      </c>
    </row>
    <row r="1279" ht="16.5" hidden="1" customHeight="1" spans="1:2">
      <c r="A1279" s="495" t="s">
        <v>1087</v>
      </c>
      <c r="B1279" s="493">
        <v>0</v>
      </c>
    </row>
    <row r="1280" ht="16.5" hidden="1" customHeight="1" spans="1:2">
      <c r="A1280" s="495" t="s">
        <v>1088</v>
      </c>
      <c r="B1280" s="493">
        <v>0</v>
      </c>
    </row>
    <row r="1281" ht="16.5" hidden="1" customHeight="1" spans="1:2">
      <c r="A1281" s="495" t="s">
        <v>1089</v>
      </c>
      <c r="B1281" s="493">
        <v>0</v>
      </c>
    </row>
    <row r="1282" ht="16.5" hidden="1" customHeight="1" spans="1:2">
      <c r="A1282" s="495" t="s">
        <v>1090</v>
      </c>
      <c r="B1282" s="493">
        <v>0</v>
      </c>
    </row>
    <row r="1283" ht="16.5" hidden="1" customHeight="1" spans="1:2">
      <c r="A1283" s="495" t="s">
        <v>1091</v>
      </c>
      <c r="B1283" s="493">
        <v>0</v>
      </c>
    </row>
    <row r="1284" ht="16.5" hidden="1" customHeight="1" spans="1:2">
      <c r="A1284" s="495" t="s">
        <v>1092</v>
      </c>
      <c r="B1284" s="493">
        <v>0</v>
      </c>
    </row>
    <row r="1285" ht="16.5" hidden="1" customHeight="1" spans="1:2">
      <c r="A1285" s="495" t="s">
        <v>1093</v>
      </c>
      <c r="B1285" s="493">
        <v>0</v>
      </c>
    </row>
    <row r="1286" ht="16.5" hidden="1" customHeight="1" spans="1:2">
      <c r="A1286" s="495" t="s">
        <v>1094</v>
      </c>
      <c r="B1286" s="493">
        <v>0</v>
      </c>
    </row>
    <row r="1287" ht="16.5" hidden="1" customHeight="1" spans="1:2">
      <c r="A1287" s="495" t="s">
        <v>1095</v>
      </c>
      <c r="B1287" s="493">
        <v>0</v>
      </c>
    </row>
    <row r="1288" ht="16.5" hidden="1" customHeight="1" spans="1:2">
      <c r="A1288" s="495" t="s">
        <v>1096</v>
      </c>
      <c r="B1288" s="493">
        <v>0</v>
      </c>
    </row>
    <row r="1289" ht="16.5" hidden="1" customHeight="1" spans="1:2">
      <c r="A1289" s="495" t="s">
        <v>1097</v>
      </c>
      <c r="B1289" s="493">
        <v>0</v>
      </c>
    </row>
    <row r="1290" ht="16.5" hidden="1" customHeight="1" spans="1:2">
      <c r="A1290" s="495" t="s">
        <v>159</v>
      </c>
      <c r="B1290" s="493">
        <v>0</v>
      </c>
    </row>
    <row r="1291" ht="16.5" hidden="1" customHeight="1" spans="1:2">
      <c r="A1291" s="495" t="s">
        <v>1098</v>
      </c>
      <c r="B1291" s="493">
        <v>0</v>
      </c>
    </row>
    <row r="1292" ht="16.5" hidden="1" customHeight="1" spans="1:2">
      <c r="A1292" s="494" t="s">
        <v>1099</v>
      </c>
      <c r="B1292" s="493">
        <v>0</v>
      </c>
    </row>
    <row r="1293" ht="16.5" hidden="1" customHeight="1" spans="1:2">
      <c r="A1293" s="495" t="s">
        <v>150</v>
      </c>
      <c r="B1293" s="493">
        <v>0</v>
      </c>
    </row>
    <row r="1294" ht="16.5" hidden="1" customHeight="1" spans="1:2">
      <c r="A1294" s="495" t="s">
        <v>151</v>
      </c>
      <c r="B1294" s="493">
        <v>0</v>
      </c>
    </row>
    <row r="1295" ht="16.5" hidden="1" customHeight="1" spans="1:2">
      <c r="A1295" s="495" t="s">
        <v>152</v>
      </c>
      <c r="B1295" s="493">
        <v>0</v>
      </c>
    </row>
    <row r="1296" ht="16.5" hidden="1" customHeight="1" spans="1:2">
      <c r="A1296" s="495" t="s">
        <v>1100</v>
      </c>
      <c r="B1296" s="493">
        <v>0</v>
      </c>
    </row>
    <row r="1297" ht="16.5" hidden="1" customHeight="1" spans="1:2">
      <c r="A1297" s="495" t="s">
        <v>1101</v>
      </c>
      <c r="B1297" s="493">
        <v>0</v>
      </c>
    </row>
    <row r="1298" ht="16.5" hidden="1" customHeight="1" spans="1:2">
      <c r="A1298" s="495" t="s">
        <v>1102</v>
      </c>
      <c r="B1298" s="493">
        <v>0</v>
      </c>
    </row>
    <row r="1299" ht="16.5" hidden="1" customHeight="1" spans="1:2">
      <c r="A1299" s="495" t="s">
        <v>1103</v>
      </c>
      <c r="B1299" s="493">
        <v>0</v>
      </c>
    </row>
    <row r="1300" ht="16.5" hidden="1" customHeight="1" spans="1:2">
      <c r="A1300" s="495" t="s">
        <v>1104</v>
      </c>
      <c r="B1300" s="493">
        <v>0</v>
      </c>
    </row>
    <row r="1301" ht="16.5" hidden="1" customHeight="1" spans="1:2">
      <c r="A1301" s="495" t="s">
        <v>1105</v>
      </c>
      <c r="B1301" s="493">
        <v>0</v>
      </c>
    </row>
    <row r="1302" ht="16.5" hidden="1" customHeight="1" spans="1:2">
      <c r="A1302" s="495" t="s">
        <v>1106</v>
      </c>
      <c r="B1302" s="493">
        <v>0</v>
      </c>
    </row>
    <row r="1303" ht="16.5" hidden="1" customHeight="1" spans="1:2">
      <c r="A1303" s="495" t="s">
        <v>1107</v>
      </c>
      <c r="B1303" s="493">
        <v>0</v>
      </c>
    </row>
    <row r="1304" ht="16.5" hidden="1" customHeight="1" spans="1:2">
      <c r="A1304" s="495" t="s">
        <v>1108</v>
      </c>
      <c r="B1304" s="493">
        <v>0</v>
      </c>
    </row>
    <row r="1305" ht="16.5" hidden="1" customHeight="1" spans="1:2">
      <c r="A1305" s="495" t="s">
        <v>1109</v>
      </c>
      <c r="B1305" s="493">
        <v>0</v>
      </c>
    </row>
    <row r="1306" ht="16.5" hidden="1" customHeight="1" spans="1:2">
      <c r="A1306" s="495" t="s">
        <v>1110</v>
      </c>
      <c r="B1306" s="493">
        <v>0</v>
      </c>
    </row>
    <row r="1307" ht="16.5" hidden="1" customHeight="1" spans="1:2">
      <c r="A1307" s="495" t="s">
        <v>1111</v>
      </c>
      <c r="B1307" s="493">
        <v>0</v>
      </c>
    </row>
    <row r="1308" ht="16.5" hidden="1" customHeight="1" spans="1:2">
      <c r="A1308" s="495" t="s">
        <v>1112</v>
      </c>
      <c r="B1308" s="493">
        <v>0</v>
      </c>
    </row>
    <row r="1309" ht="16.5" hidden="1" customHeight="1" spans="1:2">
      <c r="A1309" s="495" t="s">
        <v>159</v>
      </c>
      <c r="B1309" s="493">
        <v>0</v>
      </c>
    </row>
    <row r="1310" ht="16.5" hidden="1" customHeight="1" spans="1:2">
      <c r="A1310" s="495" t="s">
        <v>1113</v>
      </c>
      <c r="B1310" s="493">
        <v>0</v>
      </c>
    </row>
    <row r="1311" ht="16.5" hidden="1" customHeight="1" spans="1:2">
      <c r="A1311" s="494" t="s">
        <v>1114</v>
      </c>
      <c r="B1311" s="493">
        <v>0</v>
      </c>
    </row>
    <row r="1312" ht="16.5" hidden="1" customHeight="1" spans="1:2">
      <c r="A1312" s="495" t="s">
        <v>150</v>
      </c>
      <c r="B1312" s="493">
        <v>0</v>
      </c>
    </row>
    <row r="1313" ht="16.5" hidden="1" customHeight="1" spans="1:2">
      <c r="A1313" s="495" t="s">
        <v>151</v>
      </c>
      <c r="B1313" s="493">
        <v>0</v>
      </c>
    </row>
    <row r="1314" ht="16.5" hidden="1" customHeight="1" spans="1:2">
      <c r="A1314" s="495" t="s">
        <v>152</v>
      </c>
      <c r="B1314" s="493">
        <v>0</v>
      </c>
    </row>
    <row r="1315" ht="16.5" hidden="1" customHeight="1" spans="1:2">
      <c r="A1315" s="495" t="s">
        <v>1115</v>
      </c>
      <c r="B1315" s="493">
        <v>0</v>
      </c>
    </row>
    <row r="1316" ht="16.5" hidden="1" customHeight="1" spans="1:2">
      <c r="A1316" s="495" t="s">
        <v>1116</v>
      </c>
      <c r="B1316" s="493">
        <v>0</v>
      </c>
    </row>
    <row r="1317" ht="16.5" hidden="1" customHeight="1" spans="1:2">
      <c r="A1317" s="495" t="s">
        <v>1117</v>
      </c>
      <c r="B1317" s="493">
        <v>0</v>
      </c>
    </row>
    <row r="1318" ht="16.5" hidden="1" customHeight="1" spans="1:2">
      <c r="A1318" s="495" t="s">
        <v>159</v>
      </c>
      <c r="B1318" s="493">
        <v>0</v>
      </c>
    </row>
    <row r="1319" ht="16.5" hidden="1" customHeight="1" spans="1:2">
      <c r="A1319" s="495" t="s">
        <v>1118</v>
      </c>
      <c r="B1319" s="493">
        <v>0</v>
      </c>
    </row>
    <row r="1320" ht="16.5" hidden="1" customHeight="1" spans="1:2">
      <c r="A1320" s="494" t="s">
        <v>1119</v>
      </c>
      <c r="B1320" s="493">
        <v>0</v>
      </c>
    </row>
    <row r="1321" ht="16.5" hidden="1" customHeight="1" spans="1:2">
      <c r="A1321" s="495" t="s">
        <v>150</v>
      </c>
      <c r="B1321" s="493">
        <v>0</v>
      </c>
    </row>
    <row r="1322" ht="16.5" hidden="1" customHeight="1" spans="1:2">
      <c r="A1322" s="495" t="s">
        <v>151</v>
      </c>
      <c r="B1322" s="493">
        <v>0</v>
      </c>
    </row>
    <row r="1323" ht="16.5" hidden="1" customHeight="1" spans="1:2">
      <c r="A1323" s="495" t="s">
        <v>152</v>
      </c>
      <c r="B1323" s="493">
        <v>0</v>
      </c>
    </row>
    <row r="1324" ht="16.5" hidden="1" customHeight="1" spans="1:2">
      <c r="A1324" s="495" t="s">
        <v>1120</v>
      </c>
      <c r="B1324" s="493">
        <v>0</v>
      </c>
    </row>
    <row r="1325" ht="16.5" hidden="1" customHeight="1" spans="1:2">
      <c r="A1325" s="495" t="s">
        <v>1121</v>
      </c>
      <c r="B1325" s="493">
        <v>0</v>
      </c>
    </row>
    <row r="1326" ht="16.5" hidden="1" customHeight="1" spans="1:2">
      <c r="A1326" s="495" t="s">
        <v>1122</v>
      </c>
      <c r="B1326" s="493">
        <v>0</v>
      </c>
    </row>
    <row r="1327" ht="16.5" hidden="1" customHeight="1" spans="1:2">
      <c r="A1327" s="495" t="s">
        <v>1123</v>
      </c>
      <c r="B1327" s="493">
        <v>0</v>
      </c>
    </row>
    <row r="1328" ht="16.5" hidden="1" customHeight="1" spans="1:2">
      <c r="A1328" s="495" t="s">
        <v>1124</v>
      </c>
      <c r="B1328" s="493">
        <v>0</v>
      </c>
    </row>
    <row r="1329" ht="16.5" hidden="1" customHeight="1" spans="1:2">
      <c r="A1329" s="495" t="s">
        <v>1125</v>
      </c>
      <c r="B1329" s="493">
        <v>0</v>
      </c>
    </row>
    <row r="1330" ht="16.5" hidden="1" customHeight="1" spans="1:2">
      <c r="A1330" s="495" t="s">
        <v>1126</v>
      </c>
      <c r="B1330" s="493">
        <v>0</v>
      </c>
    </row>
    <row r="1331" ht="16.5" hidden="1" customHeight="1" spans="1:2">
      <c r="A1331" s="495" t="s">
        <v>1127</v>
      </c>
      <c r="B1331" s="493">
        <v>0</v>
      </c>
    </row>
    <row r="1332" ht="16.5" hidden="1" customHeight="1" spans="1:2">
      <c r="A1332" s="495" t="s">
        <v>1128</v>
      </c>
      <c r="B1332" s="493">
        <v>0</v>
      </c>
    </row>
    <row r="1333" ht="16.5" hidden="1" customHeight="1" spans="1:2">
      <c r="A1333" s="495" t="s">
        <v>1129</v>
      </c>
      <c r="B1333" s="493">
        <v>0</v>
      </c>
    </row>
    <row r="1334" ht="16.5" hidden="1" customHeight="1" spans="1:2">
      <c r="A1334" s="495" t="s">
        <v>1130</v>
      </c>
      <c r="B1334" s="493">
        <v>0</v>
      </c>
    </row>
    <row r="1335" ht="16.5" hidden="1" customHeight="1" spans="1:2">
      <c r="A1335" s="494" t="s">
        <v>1131</v>
      </c>
      <c r="B1335" s="493">
        <v>0</v>
      </c>
    </row>
    <row r="1336" ht="16.5" hidden="1" customHeight="1" spans="1:2">
      <c r="A1336" s="495" t="s">
        <v>1131</v>
      </c>
      <c r="B1336" s="493">
        <v>0</v>
      </c>
    </row>
    <row r="1337" ht="16.5" customHeight="1" spans="1:2">
      <c r="A1337" s="492" t="s">
        <v>108</v>
      </c>
      <c r="B1337" s="493">
        <v>401.41</v>
      </c>
    </row>
    <row r="1338" ht="16.5" customHeight="1" spans="1:2">
      <c r="A1338" s="494" t="s">
        <v>1132</v>
      </c>
      <c r="B1338" s="493">
        <v>266.68</v>
      </c>
    </row>
    <row r="1339" ht="16.5" hidden="1" customHeight="1" spans="1:2">
      <c r="A1339" s="495" t="s">
        <v>1133</v>
      </c>
      <c r="B1339" s="493">
        <v>0</v>
      </c>
    </row>
    <row r="1340" ht="16.5" hidden="1" customHeight="1" spans="1:2">
      <c r="A1340" s="495" t="s">
        <v>1134</v>
      </c>
      <c r="B1340" s="493">
        <v>0</v>
      </c>
    </row>
    <row r="1341" ht="16.5" hidden="1" customHeight="1" spans="1:2">
      <c r="A1341" s="495" t="s">
        <v>1135</v>
      </c>
      <c r="B1341" s="493">
        <v>0</v>
      </c>
    </row>
    <row r="1342" ht="16.5" hidden="1" customHeight="1" spans="1:2">
      <c r="A1342" s="495" t="s">
        <v>1136</v>
      </c>
      <c r="B1342" s="493">
        <v>0</v>
      </c>
    </row>
    <row r="1343" ht="16.5" customHeight="1" spans="1:2">
      <c r="A1343" s="495" t="s">
        <v>1137</v>
      </c>
      <c r="B1343" s="493">
        <v>38.66</v>
      </c>
    </row>
    <row r="1344" ht="16.5" hidden="1" customHeight="1" spans="1:2">
      <c r="A1344" s="495" t="s">
        <v>1138</v>
      </c>
      <c r="B1344" s="493">
        <v>0</v>
      </c>
    </row>
    <row r="1345" ht="16.5" hidden="1" customHeight="1" spans="1:2">
      <c r="A1345" s="495" t="s">
        <v>766</v>
      </c>
      <c r="B1345" s="493">
        <v>0</v>
      </c>
    </row>
    <row r="1346" ht="16.5" customHeight="1" spans="1:2">
      <c r="A1346" s="495" t="s">
        <v>1139</v>
      </c>
      <c r="B1346" s="493">
        <v>228.02</v>
      </c>
    </row>
    <row r="1347" ht="16.5" customHeight="1" spans="1:2">
      <c r="A1347" s="494" t="s">
        <v>1140</v>
      </c>
      <c r="B1347" s="493">
        <v>134.73</v>
      </c>
    </row>
    <row r="1348" ht="16.5" customHeight="1" spans="1:2">
      <c r="A1348" s="495" t="s">
        <v>1141</v>
      </c>
      <c r="B1348" s="493">
        <v>134.73</v>
      </c>
    </row>
    <row r="1349" ht="16.5" hidden="1" customHeight="1" spans="1:2">
      <c r="A1349" s="495" t="s">
        <v>1142</v>
      </c>
      <c r="B1349" s="493">
        <v>0</v>
      </c>
    </row>
    <row r="1350" ht="16.5" hidden="1" customHeight="1" spans="1:2">
      <c r="A1350" s="495" t="s">
        <v>1143</v>
      </c>
      <c r="B1350" s="493">
        <v>0</v>
      </c>
    </row>
    <row r="1351" ht="16.5" hidden="1" customHeight="1" spans="1:2">
      <c r="A1351" s="494" t="s">
        <v>1144</v>
      </c>
      <c r="B1351" s="493">
        <v>0</v>
      </c>
    </row>
    <row r="1352" ht="16.5" hidden="1" customHeight="1" spans="1:2">
      <c r="A1352" s="495" t="s">
        <v>1145</v>
      </c>
      <c r="B1352" s="493">
        <v>0</v>
      </c>
    </row>
    <row r="1353" ht="16.5" hidden="1" customHeight="1" spans="1:2">
      <c r="A1353" s="495" t="s">
        <v>1146</v>
      </c>
      <c r="B1353" s="493">
        <v>0</v>
      </c>
    </row>
    <row r="1354" ht="16.5" hidden="1" customHeight="1" spans="1:2">
      <c r="A1354" s="495" t="s">
        <v>1147</v>
      </c>
      <c r="B1354" s="493">
        <v>0</v>
      </c>
    </row>
    <row r="1355" ht="16.5" hidden="1" customHeight="1" spans="1:2">
      <c r="A1355" s="492" t="s">
        <v>110</v>
      </c>
      <c r="B1355" s="493">
        <v>0</v>
      </c>
    </row>
    <row r="1356" ht="16.5" hidden="1" customHeight="1" spans="1:2">
      <c r="A1356" s="494" t="s">
        <v>1148</v>
      </c>
      <c r="B1356" s="493">
        <v>0</v>
      </c>
    </row>
    <row r="1357" ht="16.5" hidden="1" customHeight="1" spans="1:2">
      <c r="A1357" s="495" t="s">
        <v>150</v>
      </c>
      <c r="B1357" s="493">
        <v>0</v>
      </c>
    </row>
    <row r="1358" ht="16.5" hidden="1" customHeight="1" spans="1:2">
      <c r="A1358" s="495" t="s">
        <v>151</v>
      </c>
      <c r="B1358" s="493">
        <v>0</v>
      </c>
    </row>
    <row r="1359" ht="16.5" hidden="1" customHeight="1" spans="1:2">
      <c r="A1359" s="495" t="s">
        <v>152</v>
      </c>
      <c r="B1359" s="493">
        <v>0</v>
      </c>
    </row>
    <row r="1360" ht="16.5" hidden="1" customHeight="1" spans="1:2">
      <c r="A1360" s="495" t="s">
        <v>1149</v>
      </c>
      <c r="B1360" s="493">
        <v>0</v>
      </c>
    </row>
    <row r="1361" ht="16.5" hidden="1" customHeight="1" spans="1:2">
      <c r="A1361" s="495" t="s">
        <v>1150</v>
      </c>
      <c r="B1361" s="493">
        <v>0</v>
      </c>
    </row>
    <row r="1362" ht="16.5" hidden="1" customHeight="1" spans="1:2">
      <c r="A1362" s="495" t="s">
        <v>1151</v>
      </c>
      <c r="B1362" s="493">
        <v>0</v>
      </c>
    </row>
    <row r="1363" ht="16.5" hidden="1" customHeight="1" spans="1:2">
      <c r="A1363" s="495" t="s">
        <v>1152</v>
      </c>
      <c r="B1363" s="493">
        <v>0</v>
      </c>
    </row>
    <row r="1364" ht="16.5" hidden="1" customHeight="1" spans="1:2">
      <c r="A1364" s="495" t="s">
        <v>1153</v>
      </c>
      <c r="B1364" s="493">
        <v>0</v>
      </c>
    </row>
    <row r="1365" ht="16.5" hidden="1" customHeight="1" spans="1:2">
      <c r="A1365" s="495" t="s">
        <v>1154</v>
      </c>
      <c r="B1365" s="493">
        <v>0</v>
      </c>
    </row>
    <row r="1366" ht="16.5" hidden="1" customHeight="1" spans="1:2">
      <c r="A1366" s="495" t="s">
        <v>1155</v>
      </c>
      <c r="B1366" s="493">
        <v>0</v>
      </c>
    </row>
    <row r="1367" ht="16.5" hidden="1" customHeight="1" spans="1:2">
      <c r="A1367" s="495" t="s">
        <v>1156</v>
      </c>
      <c r="B1367" s="493">
        <v>0</v>
      </c>
    </row>
    <row r="1368" ht="16.5" hidden="1" customHeight="1" spans="1:2">
      <c r="A1368" s="495" t="s">
        <v>1157</v>
      </c>
      <c r="B1368" s="493">
        <v>0</v>
      </c>
    </row>
    <row r="1369" ht="16.5" hidden="1" customHeight="1" spans="1:2">
      <c r="A1369" s="495" t="s">
        <v>159</v>
      </c>
      <c r="B1369" s="493">
        <v>0</v>
      </c>
    </row>
    <row r="1370" ht="16.5" hidden="1" customHeight="1" spans="1:2">
      <c r="A1370" s="495" t="s">
        <v>1158</v>
      </c>
      <c r="B1370" s="493">
        <v>0</v>
      </c>
    </row>
    <row r="1371" ht="16.5" hidden="1" customHeight="1" spans="1:2">
      <c r="A1371" s="494" t="s">
        <v>1159</v>
      </c>
      <c r="B1371" s="493">
        <v>0</v>
      </c>
    </row>
    <row r="1372" ht="16.5" hidden="1" customHeight="1" spans="1:2">
      <c r="A1372" s="495" t="s">
        <v>150</v>
      </c>
      <c r="B1372" s="493">
        <v>0</v>
      </c>
    </row>
    <row r="1373" ht="16.5" hidden="1" customHeight="1" spans="1:2">
      <c r="A1373" s="495" t="s">
        <v>151</v>
      </c>
      <c r="B1373" s="493">
        <v>0</v>
      </c>
    </row>
    <row r="1374" ht="16.5" hidden="1" customHeight="1" spans="1:2">
      <c r="A1374" s="495" t="s">
        <v>152</v>
      </c>
      <c r="B1374" s="493">
        <v>0</v>
      </c>
    </row>
    <row r="1375" ht="16.5" hidden="1" customHeight="1" spans="1:2">
      <c r="A1375" s="495" t="s">
        <v>1160</v>
      </c>
      <c r="B1375" s="493">
        <v>0</v>
      </c>
    </row>
    <row r="1376" ht="16.5" hidden="1" customHeight="1" spans="1:2">
      <c r="A1376" s="495" t="s">
        <v>1161</v>
      </c>
      <c r="B1376" s="493">
        <v>0</v>
      </c>
    </row>
    <row r="1377" ht="16.5" hidden="1" customHeight="1" spans="1:2">
      <c r="A1377" s="495" t="s">
        <v>1162</v>
      </c>
      <c r="B1377" s="493">
        <v>0</v>
      </c>
    </row>
    <row r="1378" ht="16.5" hidden="1" customHeight="1" spans="1:2">
      <c r="A1378" s="495" t="s">
        <v>1163</v>
      </c>
      <c r="B1378" s="493">
        <v>0</v>
      </c>
    </row>
    <row r="1379" ht="16.5" hidden="1" customHeight="1" spans="1:2">
      <c r="A1379" s="495" t="s">
        <v>1164</v>
      </c>
      <c r="B1379" s="493">
        <v>0</v>
      </c>
    </row>
    <row r="1380" ht="16.5" hidden="1" customHeight="1" spans="1:2">
      <c r="A1380" s="495" t="s">
        <v>1165</v>
      </c>
      <c r="B1380" s="493">
        <v>0</v>
      </c>
    </row>
    <row r="1381" ht="16.5" hidden="1" customHeight="1" spans="1:2">
      <c r="A1381" s="495" t="s">
        <v>1166</v>
      </c>
      <c r="B1381" s="493">
        <v>0</v>
      </c>
    </row>
    <row r="1382" ht="16.5" hidden="1" customHeight="1" spans="1:2">
      <c r="A1382" s="495" t="s">
        <v>1167</v>
      </c>
      <c r="B1382" s="493">
        <v>0</v>
      </c>
    </row>
    <row r="1383" ht="16.5" hidden="1" customHeight="1" spans="1:2">
      <c r="A1383" s="495" t="s">
        <v>159</v>
      </c>
      <c r="B1383" s="493">
        <v>0</v>
      </c>
    </row>
    <row r="1384" ht="16.5" hidden="1" customHeight="1" spans="1:2">
      <c r="A1384" s="495" t="s">
        <v>1168</v>
      </c>
      <c r="B1384" s="493">
        <v>0</v>
      </c>
    </row>
    <row r="1385" ht="16.5" hidden="1" customHeight="1" spans="1:2">
      <c r="A1385" s="494" t="s">
        <v>1169</v>
      </c>
      <c r="B1385" s="493">
        <v>0</v>
      </c>
    </row>
    <row r="1386" ht="16.5" hidden="1" customHeight="1" spans="1:2">
      <c r="A1386" s="495" t="s">
        <v>1170</v>
      </c>
      <c r="B1386" s="493">
        <v>0</v>
      </c>
    </row>
    <row r="1387" ht="16.5" hidden="1" customHeight="1" spans="1:2">
      <c r="A1387" s="495" t="s">
        <v>1171</v>
      </c>
      <c r="B1387" s="493">
        <v>0</v>
      </c>
    </row>
    <row r="1388" ht="16.5" hidden="1" customHeight="1" spans="1:2">
      <c r="A1388" s="495" t="s">
        <v>1172</v>
      </c>
      <c r="B1388" s="493">
        <v>0</v>
      </c>
    </row>
    <row r="1389" ht="16.5" hidden="1" customHeight="1" spans="1:2">
      <c r="A1389" s="495" t="s">
        <v>1173</v>
      </c>
      <c r="B1389" s="493">
        <v>0</v>
      </c>
    </row>
    <row r="1390" ht="16.5" hidden="1" customHeight="1" spans="1:2">
      <c r="A1390" s="494" t="s">
        <v>1174</v>
      </c>
      <c r="B1390" s="493">
        <v>0</v>
      </c>
    </row>
    <row r="1391" ht="16.5" hidden="1" customHeight="1" spans="1:2">
      <c r="A1391" s="495" t="s">
        <v>1175</v>
      </c>
      <c r="B1391" s="493">
        <v>0</v>
      </c>
    </row>
    <row r="1392" ht="16.5" hidden="1" customHeight="1" spans="1:2">
      <c r="A1392" s="495" t="s">
        <v>1176</v>
      </c>
      <c r="B1392" s="493">
        <v>0</v>
      </c>
    </row>
    <row r="1393" ht="16.5" hidden="1" customHeight="1" spans="1:2">
      <c r="A1393" s="495" t="s">
        <v>1177</v>
      </c>
      <c r="B1393" s="493">
        <v>0</v>
      </c>
    </row>
    <row r="1394" ht="16.5" hidden="1" customHeight="1" spans="1:2">
      <c r="A1394" s="495" t="s">
        <v>1178</v>
      </c>
      <c r="B1394" s="493">
        <v>0</v>
      </c>
    </row>
    <row r="1395" ht="16.5" hidden="1" customHeight="1" spans="1:2">
      <c r="A1395" s="495" t="s">
        <v>1179</v>
      </c>
      <c r="B1395" s="493">
        <v>0</v>
      </c>
    </row>
    <row r="1396" ht="16.5" hidden="1" customHeight="1" spans="1:2">
      <c r="A1396" s="494" t="s">
        <v>1180</v>
      </c>
      <c r="B1396" s="493">
        <v>0</v>
      </c>
    </row>
    <row r="1397" ht="16.5" hidden="1" customHeight="1" spans="1:2">
      <c r="A1397" s="495" t="s">
        <v>1181</v>
      </c>
      <c r="B1397" s="493">
        <v>0</v>
      </c>
    </row>
    <row r="1398" ht="16.5" hidden="1" customHeight="1" spans="1:2">
      <c r="A1398" s="495" t="s">
        <v>1182</v>
      </c>
      <c r="B1398" s="493">
        <v>0</v>
      </c>
    </row>
    <row r="1399" ht="16.5" hidden="1" customHeight="1" spans="1:2">
      <c r="A1399" s="495" t="s">
        <v>1183</v>
      </c>
      <c r="B1399" s="493">
        <v>0</v>
      </c>
    </row>
    <row r="1400" ht="16.5" hidden="1" customHeight="1" spans="1:2">
      <c r="A1400" s="495" t="s">
        <v>1184</v>
      </c>
      <c r="B1400" s="493">
        <v>0</v>
      </c>
    </row>
    <row r="1401" ht="16.5" hidden="1" customHeight="1" spans="1:2">
      <c r="A1401" s="495" t="s">
        <v>1185</v>
      </c>
      <c r="B1401" s="493">
        <v>0</v>
      </c>
    </row>
    <row r="1402" ht="16.5" hidden="1" customHeight="1" spans="1:2">
      <c r="A1402" s="495" t="s">
        <v>1186</v>
      </c>
      <c r="B1402" s="493">
        <v>0</v>
      </c>
    </row>
    <row r="1403" ht="16.5" hidden="1" customHeight="1" spans="1:2">
      <c r="A1403" s="495" t="s">
        <v>1187</v>
      </c>
      <c r="B1403" s="493">
        <v>0</v>
      </c>
    </row>
    <row r="1404" ht="16.5" hidden="1" customHeight="1" spans="1:2">
      <c r="A1404" s="495" t="s">
        <v>1188</v>
      </c>
      <c r="B1404" s="493">
        <v>0</v>
      </c>
    </row>
    <row r="1405" ht="16.5" hidden="1" customHeight="1" spans="1:2">
      <c r="A1405" s="495" t="s">
        <v>1189</v>
      </c>
      <c r="B1405" s="493">
        <v>0</v>
      </c>
    </row>
    <row r="1406" ht="16.5" hidden="1" customHeight="1" spans="1:2">
      <c r="A1406" s="495" t="s">
        <v>1190</v>
      </c>
      <c r="B1406" s="493">
        <v>0</v>
      </c>
    </row>
    <row r="1407" ht="16.5" hidden="1" customHeight="1" spans="1:2">
      <c r="A1407" s="495" t="s">
        <v>1191</v>
      </c>
      <c r="B1407" s="493">
        <v>0</v>
      </c>
    </row>
    <row r="1408" ht="16.5" customHeight="1" spans="1:2">
      <c r="A1408" s="492" t="s">
        <v>112</v>
      </c>
      <c r="B1408" s="493">
        <v>98.85</v>
      </c>
    </row>
    <row r="1409" ht="16.5" customHeight="1" spans="1:2">
      <c r="A1409" s="494" t="s">
        <v>1192</v>
      </c>
      <c r="B1409" s="493">
        <v>19.83</v>
      </c>
    </row>
    <row r="1410" ht="16.5" customHeight="1" spans="1:2">
      <c r="A1410" s="495" t="s">
        <v>150</v>
      </c>
      <c r="B1410" s="493">
        <v>16.82</v>
      </c>
    </row>
    <row r="1411" ht="16.5" hidden="1" customHeight="1" spans="1:2">
      <c r="A1411" s="495" t="s">
        <v>151</v>
      </c>
      <c r="B1411" s="493">
        <v>0</v>
      </c>
    </row>
    <row r="1412" ht="16.5" hidden="1" customHeight="1" spans="1:2">
      <c r="A1412" s="495" t="s">
        <v>152</v>
      </c>
      <c r="B1412" s="493">
        <v>0</v>
      </c>
    </row>
    <row r="1413" ht="16.5" hidden="1" customHeight="1" spans="1:2">
      <c r="A1413" s="495" t="s">
        <v>1193</v>
      </c>
      <c r="B1413" s="493">
        <v>0</v>
      </c>
    </row>
    <row r="1414" ht="16.5" hidden="1" customHeight="1" spans="1:2">
      <c r="A1414" s="495" t="s">
        <v>1194</v>
      </c>
      <c r="B1414" s="493">
        <v>0</v>
      </c>
    </row>
    <row r="1415" ht="16.5" hidden="1" customHeight="1" spans="1:2">
      <c r="A1415" s="495" t="s">
        <v>1195</v>
      </c>
      <c r="B1415" s="493">
        <v>0</v>
      </c>
    </row>
    <row r="1416" ht="16.5" hidden="1" customHeight="1" spans="1:2">
      <c r="A1416" s="495" t="s">
        <v>1196</v>
      </c>
      <c r="B1416" s="493">
        <v>0</v>
      </c>
    </row>
    <row r="1417" ht="16.5" hidden="1" customHeight="1" spans="1:2">
      <c r="A1417" s="495" t="s">
        <v>1197</v>
      </c>
      <c r="B1417" s="493">
        <v>0</v>
      </c>
    </row>
    <row r="1418" ht="16.5" customHeight="1" spans="1:2">
      <c r="A1418" s="495" t="s">
        <v>1198</v>
      </c>
      <c r="B1418" s="493">
        <v>3.02</v>
      </c>
    </row>
    <row r="1419" ht="16.5" hidden="1" customHeight="1" spans="1:2">
      <c r="A1419" s="495" t="s">
        <v>159</v>
      </c>
      <c r="B1419" s="493">
        <v>0</v>
      </c>
    </row>
    <row r="1420" ht="16.5" hidden="1" customHeight="1" spans="1:2">
      <c r="A1420" s="495" t="s">
        <v>1199</v>
      </c>
      <c r="B1420" s="493">
        <v>0</v>
      </c>
    </row>
    <row r="1421" ht="16.5" hidden="1" customHeight="1" spans="1:2">
      <c r="A1421" s="494" t="s">
        <v>1200</v>
      </c>
      <c r="B1421" s="493">
        <v>0</v>
      </c>
    </row>
    <row r="1422" ht="16.5" hidden="1" customHeight="1" spans="1:2">
      <c r="A1422" s="495" t="s">
        <v>150</v>
      </c>
      <c r="B1422" s="493">
        <v>0</v>
      </c>
    </row>
    <row r="1423" ht="16.5" hidden="1" customHeight="1" spans="1:2">
      <c r="A1423" s="495" t="s">
        <v>151</v>
      </c>
      <c r="B1423" s="493">
        <v>0</v>
      </c>
    </row>
    <row r="1424" ht="16.5" hidden="1" customHeight="1" spans="1:2">
      <c r="A1424" s="495" t="s">
        <v>152</v>
      </c>
      <c r="B1424" s="493">
        <v>0</v>
      </c>
    </row>
    <row r="1425" ht="16.5" hidden="1" customHeight="1" spans="1:2">
      <c r="A1425" s="495" t="s">
        <v>1201</v>
      </c>
      <c r="B1425" s="493">
        <v>0</v>
      </c>
    </row>
    <row r="1426" ht="16.5" hidden="1" customHeight="1" spans="1:2">
      <c r="A1426" s="495" t="s">
        <v>1202</v>
      </c>
      <c r="B1426" s="493">
        <v>0</v>
      </c>
    </row>
    <row r="1427" ht="16.5" hidden="1" customHeight="1" spans="1:2">
      <c r="A1427" s="494" t="s">
        <v>1203</v>
      </c>
      <c r="B1427" s="493">
        <v>0</v>
      </c>
    </row>
    <row r="1428" ht="16.5" hidden="1" customHeight="1" spans="1:2">
      <c r="A1428" s="495" t="s">
        <v>150</v>
      </c>
      <c r="B1428" s="493">
        <v>0</v>
      </c>
    </row>
    <row r="1429" ht="16.5" hidden="1" customHeight="1" spans="1:2">
      <c r="A1429" s="495" t="s">
        <v>151</v>
      </c>
      <c r="B1429" s="493">
        <v>0</v>
      </c>
    </row>
    <row r="1430" ht="16.5" hidden="1" customHeight="1" spans="1:2">
      <c r="A1430" s="495" t="s">
        <v>152</v>
      </c>
      <c r="B1430" s="493">
        <v>0</v>
      </c>
    </row>
    <row r="1431" ht="16.5" hidden="1" customHeight="1" spans="1:2">
      <c r="A1431" s="495" t="s">
        <v>1204</v>
      </c>
      <c r="B1431" s="493">
        <v>0</v>
      </c>
    </row>
    <row r="1432" ht="16.5" hidden="1" customHeight="1" spans="1:2">
      <c r="A1432" s="495" t="s">
        <v>1205</v>
      </c>
      <c r="B1432" s="493">
        <v>0</v>
      </c>
    </row>
    <row r="1433" ht="16.5" hidden="1" customHeight="1" spans="1:2">
      <c r="A1433" s="494" t="s">
        <v>1206</v>
      </c>
      <c r="B1433" s="493">
        <v>0</v>
      </c>
    </row>
    <row r="1434" ht="16.5" hidden="1" customHeight="1" spans="1:2">
      <c r="A1434" s="495" t="s">
        <v>150</v>
      </c>
      <c r="B1434" s="493">
        <v>0</v>
      </c>
    </row>
    <row r="1435" ht="16.5" hidden="1" customHeight="1" spans="1:2">
      <c r="A1435" s="495" t="s">
        <v>151</v>
      </c>
      <c r="B1435" s="493">
        <v>0</v>
      </c>
    </row>
    <row r="1436" ht="16.5" hidden="1" customHeight="1" spans="1:2">
      <c r="A1436" s="495" t="s">
        <v>152</v>
      </c>
      <c r="B1436" s="493">
        <v>0</v>
      </c>
    </row>
    <row r="1437" ht="16.5" hidden="1" customHeight="1" spans="1:2">
      <c r="A1437" s="495" t="s">
        <v>1207</v>
      </c>
      <c r="B1437" s="493">
        <v>0</v>
      </c>
    </row>
    <row r="1438" ht="16.5" hidden="1" customHeight="1" spans="1:2">
      <c r="A1438" s="495" t="s">
        <v>1208</v>
      </c>
      <c r="B1438" s="493">
        <v>0</v>
      </c>
    </row>
    <row r="1439" ht="16.5" hidden="1" customHeight="1" spans="1:2">
      <c r="A1439" s="495" t="s">
        <v>159</v>
      </c>
      <c r="B1439" s="493">
        <v>0</v>
      </c>
    </row>
    <row r="1440" ht="16.5" hidden="1" customHeight="1" spans="1:2">
      <c r="A1440" s="495" t="s">
        <v>1209</v>
      </c>
      <c r="B1440" s="493">
        <v>0</v>
      </c>
    </row>
    <row r="1441" ht="16.5" hidden="1" customHeight="1" spans="1:2">
      <c r="A1441" s="494" t="s">
        <v>1210</v>
      </c>
      <c r="B1441" s="493">
        <v>0</v>
      </c>
    </row>
    <row r="1442" ht="16.5" hidden="1" customHeight="1" spans="1:2">
      <c r="A1442" s="495" t="s">
        <v>150</v>
      </c>
      <c r="B1442" s="493">
        <v>0</v>
      </c>
    </row>
    <row r="1443" ht="16.5" hidden="1" customHeight="1" spans="1:2">
      <c r="A1443" s="495" t="s">
        <v>151</v>
      </c>
      <c r="B1443" s="493">
        <v>0</v>
      </c>
    </row>
    <row r="1444" ht="16.5" hidden="1" customHeight="1" spans="1:2">
      <c r="A1444" s="495" t="s">
        <v>152</v>
      </c>
      <c r="B1444" s="493">
        <v>0</v>
      </c>
    </row>
    <row r="1445" ht="16.5" hidden="1" customHeight="1" spans="1:2">
      <c r="A1445" s="495" t="s">
        <v>1211</v>
      </c>
      <c r="B1445" s="493">
        <v>0</v>
      </c>
    </row>
    <row r="1446" ht="16.5" hidden="1" customHeight="1" spans="1:2">
      <c r="A1446" s="495" t="s">
        <v>1212</v>
      </c>
      <c r="B1446" s="493">
        <v>0</v>
      </c>
    </row>
    <row r="1447" ht="16.5" hidden="1" customHeight="1" spans="1:2">
      <c r="A1447" s="495" t="s">
        <v>1213</v>
      </c>
      <c r="B1447" s="493">
        <v>0</v>
      </c>
    </row>
    <row r="1448" ht="16.5" hidden="1" customHeight="1" spans="1:2">
      <c r="A1448" s="495" t="s">
        <v>1214</v>
      </c>
      <c r="B1448" s="493">
        <v>0</v>
      </c>
    </row>
    <row r="1449" ht="16.5" hidden="1" customHeight="1" spans="1:2">
      <c r="A1449" s="495" t="s">
        <v>1215</v>
      </c>
      <c r="B1449" s="493">
        <v>0</v>
      </c>
    </row>
    <row r="1450" ht="16.5" hidden="1" customHeight="1" spans="1:2">
      <c r="A1450" s="495" t="s">
        <v>1216</v>
      </c>
      <c r="B1450" s="493">
        <v>0</v>
      </c>
    </row>
    <row r="1451" ht="16.5" hidden="1" customHeight="1" spans="1:2">
      <c r="A1451" s="495" t="s">
        <v>1217</v>
      </c>
      <c r="B1451" s="493">
        <v>0</v>
      </c>
    </row>
    <row r="1452" ht="16.5" hidden="1" customHeight="1" spans="1:2">
      <c r="A1452" s="495" t="s">
        <v>1218</v>
      </c>
      <c r="B1452" s="493">
        <v>0</v>
      </c>
    </row>
    <row r="1453" ht="16.5" hidden="1" customHeight="1" spans="1:2">
      <c r="A1453" s="495" t="s">
        <v>1219</v>
      </c>
      <c r="B1453" s="493">
        <v>0</v>
      </c>
    </row>
    <row r="1454" ht="16.5" customHeight="1" spans="1:2">
      <c r="A1454" s="494" t="s">
        <v>1220</v>
      </c>
      <c r="B1454" s="493">
        <v>31.27</v>
      </c>
    </row>
    <row r="1455" ht="16.5" customHeight="1" spans="1:2">
      <c r="A1455" s="495" t="s">
        <v>1221</v>
      </c>
      <c r="B1455" s="493">
        <v>31.27</v>
      </c>
    </row>
    <row r="1456" ht="16.5" hidden="1" customHeight="1" spans="1:2">
      <c r="A1456" s="495" t="s">
        <v>1222</v>
      </c>
      <c r="B1456" s="493">
        <v>0</v>
      </c>
    </row>
    <row r="1457" ht="16.5" hidden="1" customHeight="1" spans="1:2">
      <c r="A1457" s="495" t="s">
        <v>1223</v>
      </c>
      <c r="B1457" s="493">
        <v>0</v>
      </c>
    </row>
    <row r="1458" ht="16.5" customHeight="1" spans="1:2">
      <c r="A1458" s="494" t="s">
        <v>1224</v>
      </c>
      <c r="B1458" s="493">
        <v>47.75</v>
      </c>
    </row>
    <row r="1459" ht="16.5" hidden="1" customHeight="1" spans="1:2">
      <c r="A1459" s="495" t="s">
        <v>1225</v>
      </c>
      <c r="B1459" s="493">
        <v>0</v>
      </c>
    </row>
    <row r="1460" ht="16.5" hidden="1" customHeight="1" spans="1:2">
      <c r="A1460" s="495" t="s">
        <v>1226</v>
      </c>
      <c r="B1460" s="493"/>
    </row>
    <row r="1461" ht="16.5" customHeight="1" spans="1:2">
      <c r="A1461" s="495" t="s">
        <v>1227</v>
      </c>
      <c r="B1461" s="493">
        <v>47.75</v>
      </c>
    </row>
    <row r="1462" ht="16.5" hidden="1" customHeight="1" spans="1:2">
      <c r="A1462" s="495" t="s">
        <v>1228</v>
      </c>
      <c r="B1462" s="493">
        <v>0</v>
      </c>
    </row>
    <row r="1463" ht="16.5" hidden="1" customHeight="1" spans="1:2">
      <c r="A1463" s="495" t="s">
        <v>1229</v>
      </c>
      <c r="B1463" s="493">
        <v>0</v>
      </c>
    </row>
    <row r="1464" ht="16.5" hidden="1" customHeight="1" spans="1:2">
      <c r="A1464" s="494" t="s">
        <v>1230</v>
      </c>
      <c r="B1464" s="493">
        <v>0</v>
      </c>
    </row>
    <row r="1465" ht="16.5" hidden="1" customHeight="1" spans="1:2">
      <c r="A1465" s="492" t="s">
        <v>114</v>
      </c>
      <c r="B1465" s="493">
        <v>0</v>
      </c>
    </row>
    <row r="1466" ht="16.5" hidden="1" customHeight="1" spans="1:2">
      <c r="A1466" s="492" t="s">
        <v>116</v>
      </c>
      <c r="B1466" s="493"/>
    </row>
    <row r="1467" ht="16.5" hidden="1" customHeight="1" spans="1:2">
      <c r="A1467" s="494" t="s">
        <v>55</v>
      </c>
      <c r="B1467" s="493"/>
    </row>
    <row r="1468" ht="16.5" hidden="1" customHeight="1" spans="1:2">
      <c r="A1468" s="495" t="s">
        <v>55</v>
      </c>
      <c r="B1468" s="493"/>
    </row>
    <row r="1469" ht="16.5" hidden="1" customHeight="1" spans="1:2">
      <c r="A1469" s="492" t="s">
        <v>118</v>
      </c>
      <c r="B1469" s="493">
        <v>0</v>
      </c>
    </row>
    <row r="1470" ht="16.5" hidden="1" customHeight="1" spans="1:2">
      <c r="A1470" s="494" t="s">
        <v>1231</v>
      </c>
      <c r="B1470" s="493">
        <v>0</v>
      </c>
    </row>
    <row r="1471" ht="16.5" hidden="1" customHeight="1" spans="1:2">
      <c r="A1471" s="495" t="s">
        <v>1232</v>
      </c>
      <c r="B1471" s="493">
        <v>0</v>
      </c>
    </row>
    <row r="1472" ht="16.5" hidden="1" customHeight="1" spans="1:2">
      <c r="A1472" s="492" t="s">
        <v>119</v>
      </c>
      <c r="B1472" s="493">
        <v>0</v>
      </c>
    </row>
    <row r="1473" ht="16.5" hidden="1" customHeight="1" spans="1:2">
      <c r="A1473" s="494" t="s">
        <v>1233</v>
      </c>
      <c r="B1473" s="493">
        <v>0</v>
      </c>
    </row>
    <row r="1474" ht="36.75" customHeight="1" spans="1:7">
      <c r="A1474" s="496" t="s">
        <v>1234</v>
      </c>
      <c r="B1474" s="496"/>
      <c r="C1474" s="241"/>
      <c r="D1474" s="241"/>
      <c r="E1474" s="241"/>
      <c r="F1474" s="241"/>
      <c r="G1474" s="241"/>
    </row>
    <row r="1476" customHeight="1" spans="2:2">
      <c r="B1476" s="484" t="s">
        <v>1235</v>
      </c>
    </row>
  </sheetData>
  <mergeCells count="4">
    <mergeCell ref="A1:B1"/>
    <mergeCell ref="A2:B2"/>
    <mergeCell ref="A4:B4"/>
    <mergeCell ref="A1474:B1474"/>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H110"/>
  <sheetViews>
    <sheetView showZeros="0" workbookViewId="0">
      <selection activeCell="A57" sqref="A57:D57"/>
    </sheetView>
  </sheetViews>
  <sheetFormatPr defaultColWidth="9" defaultRowHeight="14.25" outlineLevelCol="7"/>
  <cols>
    <col min="1" max="1" width="41.625" style="222" customWidth="1"/>
    <col min="2" max="2" width="13.125" style="465" customWidth="1"/>
    <col min="3" max="3" width="41" style="223" customWidth="1"/>
    <col min="4" max="4" width="13.25" style="466" customWidth="1"/>
    <col min="5" max="5" width="9" style="223" customWidth="1"/>
    <col min="6" max="6" width="25.25" style="223" customWidth="1"/>
    <col min="7" max="16384" width="9" style="223"/>
  </cols>
  <sheetData>
    <row r="1" ht="20.25" customHeight="1" spans="1:4">
      <c r="A1" s="15" t="s">
        <v>1236</v>
      </c>
      <c r="B1" s="177"/>
      <c r="C1" s="15"/>
      <c r="D1" s="177"/>
    </row>
    <row r="2" ht="38.25" customHeight="1" spans="1:4">
      <c r="A2" s="143" t="s">
        <v>1237</v>
      </c>
      <c r="B2" s="178"/>
      <c r="C2" s="143"/>
      <c r="D2" s="178"/>
    </row>
    <row r="3" ht="20.25" customHeight="1" spans="1:4">
      <c r="A3" s="467"/>
      <c r="B3" s="468"/>
      <c r="D3" s="469" t="s">
        <v>2</v>
      </c>
    </row>
    <row r="4" ht="24" customHeight="1" spans="1:4">
      <c r="A4" s="215" t="s">
        <v>1238</v>
      </c>
      <c r="B4" s="470" t="s">
        <v>5</v>
      </c>
      <c r="C4" s="215" t="s">
        <v>147</v>
      </c>
      <c r="D4" s="470" t="s">
        <v>5</v>
      </c>
    </row>
    <row r="5" ht="19.5" customHeight="1" spans="1:4">
      <c r="A5" s="225" t="s">
        <v>1239</v>
      </c>
      <c r="B5" s="471">
        <f>SUM(B6,B35)</f>
        <v>3470.02</v>
      </c>
      <c r="C5" s="225" t="s">
        <v>1240</v>
      </c>
      <c r="D5" s="472">
        <f>SUM(D6,D35)</f>
        <v>0</v>
      </c>
    </row>
    <row r="6" ht="19.5" customHeight="1" spans="1:4">
      <c r="A6" s="228" t="s">
        <v>1241</v>
      </c>
      <c r="B6" s="471">
        <f>SUM(B7:B25)</f>
        <v>1785.27</v>
      </c>
      <c r="C6" s="228" t="s">
        <v>1242</v>
      </c>
      <c r="D6" s="472">
        <f>SUM(D7:D17)</f>
        <v>0</v>
      </c>
    </row>
    <row r="7" ht="17.25" customHeight="1" spans="1:8">
      <c r="A7" s="228" t="s">
        <v>1243</v>
      </c>
      <c r="B7" s="473"/>
      <c r="C7" s="230" t="s">
        <v>1244</v>
      </c>
      <c r="D7" s="474"/>
      <c r="H7" s="483"/>
    </row>
    <row r="8" ht="17.25" customHeight="1" spans="1:8">
      <c r="A8" s="228" t="s">
        <v>1245</v>
      </c>
      <c r="B8" s="473"/>
      <c r="C8" s="228" t="s">
        <v>1246</v>
      </c>
      <c r="D8" s="474"/>
      <c r="H8" s="483"/>
    </row>
    <row r="9" ht="17.25" customHeight="1" spans="1:8">
      <c r="A9" s="228" t="s">
        <v>1247</v>
      </c>
      <c r="B9" s="473"/>
      <c r="C9" s="228" t="s">
        <v>1248</v>
      </c>
      <c r="D9" s="474"/>
      <c r="H9" s="483"/>
    </row>
    <row r="10" ht="17.25" customHeight="1" spans="1:8">
      <c r="A10" s="228" t="s">
        <v>1249</v>
      </c>
      <c r="B10" s="473"/>
      <c r="C10" s="228" t="s">
        <v>1250</v>
      </c>
      <c r="D10" s="474"/>
      <c r="H10" s="483"/>
    </row>
    <row r="11" ht="17.25" customHeight="1" spans="1:8">
      <c r="A11" s="228" t="s">
        <v>1251</v>
      </c>
      <c r="B11" s="473">
        <v>1285</v>
      </c>
      <c r="C11" s="228" t="s">
        <v>1252</v>
      </c>
      <c r="D11" s="474"/>
      <c r="H11" s="483"/>
    </row>
    <row r="12" ht="17.25" customHeight="1" spans="1:8">
      <c r="A12" s="475" t="s">
        <v>1253</v>
      </c>
      <c r="B12" s="476"/>
      <c r="C12" s="228" t="s">
        <v>1254</v>
      </c>
      <c r="D12" s="474"/>
      <c r="H12" s="483"/>
    </row>
    <row r="13" ht="17.25" customHeight="1" spans="1:8">
      <c r="A13" s="475" t="s">
        <v>1255</v>
      </c>
      <c r="B13" s="476"/>
      <c r="C13" s="228" t="s">
        <v>1256</v>
      </c>
      <c r="D13" s="474"/>
      <c r="H13" s="483"/>
    </row>
    <row r="14" ht="17.25" customHeight="1" spans="1:8">
      <c r="A14" s="475" t="s">
        <v>1257</v>
      </c>
      <c r="B14" s="476"/>
      <c r="C14" s="228" t="s">
        <v>1258</v>
      </c>
      <c r="D14" s="477"/>
      <c r="H14" s="483"/>
    </row>
    <row r="15" ht="17.25" customHeight="1" spans="1:8">
      <c r="A15" s="475" t="s">
        <v>1259</v>
      </c>
      <c r="B15" s="476"/>
      <c r="C15" s="228" t="s">
        <v>1260</v>
      </c>
      <c r="D15" s="474"/>
      <c r="H15" s="483"/>
    </row>
    <row r="16" ht="17.25" customHeight="1" spans="1:8">
      <c r="A16" s="475" t="s">
        <v>1261</v>
      </c>
      <c r="B16" s="476"/>
      <c r="C16" s="228" t="s">
        <v>1262</v>
      </c>
      <c r="D16" s="474"/>
      <c r="H16" s="483"/>
    </row>
    <row r="17" ht="17.25" customHeight="1" spans="1:8">
      <c r="A17" s="475" t="s">
        <v>1263</v>
      </c>
      <c r="B17" s="476">
        <v>39.58</v>
      </c>
      <c r="C17" s="228" t="s">
        <v>1264</v>
      </c>
      <c r="D17" s="474"/>
      <c r="H17" s="483"/>
    </row>
    <row r="18" ht="17.25" customHeight="1" spans="1:8">
      <c r="A18" s="475" t="s">
        <v>1265</v>
      </c>
      <c r="B18" s="476"/>
      <c r="C18" s="475" t="s">
        <v>1266</v>
      </c>
      <c r="D18" s="478"/>
      <c r="H18" s="483"/>
    </row>
    <row r="19" ht="17.25" customHeight="1" spans="1:8">
      <c r="A19" s="475" t="s">
        <v>1267</v>
      </c>
      <c r="B19" s="476"/>
      <c r="C19" s="475" t="s">
        <v>1268</v>
      </c>
      <c r="D19" s="478"/>
      <c r="H19" s="483"/>
    </row>
    <row r="20" ht="17.25" customHeight="1" spans="1:8">
      <c r="A20" s="475" t="s">
        <v>1269</v>
      </c>
      <c r="B20" s="476"/>
      <c r="C20" s="475" t="s">
        <v>1270</v>
      </c>
      <c r="D20" s="478"/>
      <c r="H20" s="483"/>
    </row>
    <row r="21" ht="17.25" customHeight="1" spans="1:8">
      <c r="A21" s="475" t="s">
        <v>1271</v>
      </c>
      <c r="B21" s="476"/>
      <c r="C21" s="475" t="s">
        <v>1272</v>
      </c>
      <c r="D21" s="478"/>
      <c r="H21" s="483"/>
    </row>
    <row r="22" ht="17.25" customHeight="1" spans="1:8">
      <c r="A22" s="475" t="s">
        <v>1273</v>
      </c>
      <c r="B22" s="476"/>
      <c r="C22" s="475" t="s">
        <v>1274</v>
      </c>
      <c r="D22" s="478"/>
      <c r="H22" s="483"/>
    </row>
    <row r="23" ht="17.25" customHeight="1" spans="1:8">
      <c r="A23" s="475" t="s">
        <v>1275</v>
      </c>
      <c r="B23" s="476">
        <v>460.69</v>
      </c>
      <c r="C23" s="228" t="s">
        <v>1276</v>
      </c>
      <c r="D23" s="478"/>
      <c r="H23" s="483"/>
    </row>
    <row r="24" ht="17.25" customHeight="1" spans="1:8">
      <c r="A24" s="475" t="s">
        <v>1262</v>
      </c>
      <c r="B24" s="476"/>
      <c r="C24" s="228" t="s">
        <v>1277</v>
      </c>
      <c r="D24" s="478"/>
      <c r="H24" s="483"/>
    </row>
    <row r="25" ht="17.25" customHeight="1" spans="1:8">
      <c r="A25" s="475" t="s">
        <v>1264</v>
      </c>
      <c r="B25" s="476"/>
      <c r="C25" s="228" t="s">
        <v>1278</v>
      </c>
      <c r="D25" s="478"/>
      <c r="H25" s="483"/>
    </row>
    <row r="26" ht="17.25" customHeight="1" spans="1:8">
      <c r="A26" s="475" t="s">
        <v>1266</v>
      </c>
      <c r="B26" s="476"/>
      <c r="C26" s="234"/>
      <c r="D26" s="478"/>
      <c r="H26" s="483"/>
    </row>
    <row r="27" ht="17.25" customHeight="1" spans="1:8">
      <c r="A27" s="475" t="s">
        <v>1268</v>
      </c>
      <c r="B27" s="476"/>
      <c r="C27" s="234"/>
      <c r="D27" s="478"/>
      <c r="H27" s="483"/>
    </row>
    <row r="28" ht="17.25" customHeight="1" spans="1:8">
      <c r="A28" s="475" t="s">
        <v>1270</v>
      </c>
      <c r="B28" s="476"/>
      <c r="C28" s="234"/>
      <c r="D28" s="478"/>
      <c r="H28" s="483"/>
    </row>
    <row r="29" ht="17.25" customHeight="1" spans="1:8">
      <c r="A29" s="475" t="s">
        <v>1272</v>
      </c>
      <c r="B29" s="476"/>
      <c r="C29" s="234"/>
      <c r="D29" s="478"/>
      <c r="H29" s="483"/>
    </row>
    <row r="30" ht="17.25" customHeight="1" spans="1:8">
      <c r="A30" s="475" t="s">
        <v>1274</v>
      </c>
      <c r="B30" s="476"/>
      <c r="C30" s="234"/>
      <c r="D30" s="478"/>
      <c r="H30" s="483"/>
    </row>
    <row r="31" ht="17.25" customHeight="1" spans="1:8">
      <c r="A31" s="228" t="s">
        <v>1276</v>
      </c>
      <c r="B31" s="473"/>
      <c r="C31" s="234"/>
      <c r="D31" s="478"/>
      <c r="H31" s="483"/>
    </row>
    <row r="32" ht="17.25" customHeight="1" spans="1:8">
      <c r="A32" s="228" t="s">
        <v>1277</v>
      </c>
      <c r="B32" s="473"/>
      <c r="C32" s="234"/>
      <c r="D32" s="478"/>
      <c r="H32" s="483"/>
    </row>
    <row r="33" ht="17.25" customHeight="1" spans="1:8">
      <c r="A33" s="228" t="s">
        <v>1278</v>
      </c>
      <c r="B33" s="473"/>
      <c r="C33" s="234"/>
      <c r="D33" s="478"/>
      <c r="H33" s="483"/>
    </row>
    <row r="34" ht="17.25" customHeight="1" spans="1:8">
      <c r="A34" s="228"/>
      <c r="B34" s="473"/>
      <c r="C34" s="234"/>
      <c r="D34" s="478"/>
      <c r="H34" s="483"/>
    </row>
    <row r="35" ht="17.25" customHeight="1" spans="1:8">
      <c r="A35" s="228" t="s">
        <v>1279</v>
      </c>
      <c r="B35" s="473">
        <f>SUM(B36:B55)</f>
        <v>1684.75</v>
      </c>
      <c r="C35" s="228" t="s">
        <v>1280</v>
      </c>
      <c r="D35" s="478">
        <f>SUM(D36:D55)</f>
        <v>0</v>
      </c>
      <c r="H35" s="483"/>
    </row>
    <row r="36" ht="17.25" customHeight="1" spans="1:8">
      <c r="A36" s="228" t="s">
        <v>1281</v>
      </c>
      <c r="B36" s="473">
        <v>117.07</v>
      </c>
      <c r="C36" s="228" t="s">
        <v>1281</v>
      </c>
      <c r="D36" s="478"/>
      <c r="H36" s="483"/>
    </row>
    <row r="37" ht="17.25" customHeight="1" spans="1:8">
      <c r="A37" s="228" t="s">
        <v>1282</v>
      </c>
      <c r="B37" s="473"/>
      <c r="C37" s="228" t="s">
        <v>1282</v>
      </c>
      <c r="D37" s="474"/>
      <c r="H37" s="483"/>
    </row>
    <row r="38" ht="17.25" customHeight="1" spans="1:8">
      <c r="A38" s="228" t="s">
        <v>1283</v>
      </c>
      <c r="B38" s="473"/>
      <c r="C38" s="228" t="s">
        <v>1283</v>
      </c>
      <c r="D38" s="474"/>
      <c r="H38" s="483"/>
    </row>
    <row r="39" ht="17.25" customHeight="1" spans="1:8">
      <c r="A39" s="228" t="s">
        <v>1284</v>
      </c>
      <c r="B39" s="473"/>
      <c r="C39" s="228" t="s">
        <v>1284</v>
      </c>
      <c r="D39" s="474"/>
      <c r="H39" s="483"/>
    </row>
    <row r="40" ht="17.25" customHeight="1" spans="1:8">
      <c r="A40" s="228" t="s">
        <v>1285</v>
      </c>
      <c r="B40" s="473"/>
      <c r="C40" s="228" t="s">
        <v>1285</v>
      </c>
      <c r="D40" s="474"/>
      <c r="H40" s="483"/>
    </row>
    <row r="41" ht="17.25" customHeight="1" spans="1:8">
      <c r="A41" s="228" t="s">
        <v>1286</v>
      </c>
      <c r="B41" s="473"/>
      <c r="C41" s="228" t="s">
        <v>1286</v>
      </c>
      <c r="D41" s="474"/>
      <c r="H41" s="483"/>
    </row>
    <row r="42" ht="17.25" customHeight="1" spans="1:8">
      <c r="A42" s="228" t="s">
        <v>1287</v>
      </c>
      <c r="B42" s="473">
        <v>486.69</v>
      </c>
      <c r="C42" s="228" t="s">
        <v>1287</v>
      </c>
      <c r="D42" s="474"/>
      <c r="H42" s="483"/>
    </row>
    <row r="43" ht="17.25" customHeight="1" spans="1:8">
      <c r="A43" s="228" t="s">
        <v>1288</v>
      </c>
      <c r="B43" s="473">
        <v>31.67</v>
      </c>
      <c r="C43" s="228" t="s">
        <v>1288</v>
      </c>
      <c r="D43" s="474"/>
      <c r="H43" s="483"/>
    </row>
    <row r="44" ht="17.25" customHeight="1" spans="1:8">
      <c r="A44" s="228" t="s">
        <v>1289</v>
      </c>
      <c r="B44" s="473">
        <v>0.46</v>
      </c>
      <c r="C44" s="228" t="s">
        <v>1289</v>
      </c>
      <c r="D44" s="474"/>
      <c r="H44" s="483"/>
    </row>
    <row r="45" ht="17.25" customHeight="1" spans="1:8">
      <c r="A45" s="228" t="s">
        <v>1290</v>
      </c>
      <c r="B45" s="473"/>
      <c r="C45" s="475" t="s">
        <v>1290</v>
      </c>
      <c r="D45" s="474"/>
      <c r="H45" s="483"/>
    </row>
    <row r="46" ht="17.25" customHeight="1" spans="1:4">
      <c r="A46" s="228" t="s">
        <v>1291</v>
      </c>
      <c r="B46" s="473">
        <v>241.29</v>
      </c>
      <c r="C46" s="475" t="s">
        <v>1291</v>
      </c>
      <c r="D46" s="474"/>
    </row>
    <row r="47" ht="17.25" customHeight="1" spans="1:4">
      <c r="A47" s="228" t="s">
        <v>1292</v>
      </c>
      <c r="B47" s="473">
        <v>605.48</v>
      </c>
      <c r="C47" s="475" t="s">
        <v>1292</v>
      </c>
      <c r="D47" s="474"/>
    </row>
    <row r="48" ht="17.25" customHeight="1" spans="1:4">
      <c r="A48" s="228" t="s">
        <v>1293</v>
      </c>
      <c r="B48" s="473"/>
      <c r="C48" s="475" t="s">
        <v>1293</v>
      </c>
      <c r="D48" s="474"/>
    </row>
    <row r="49" ht="17.25" customHeight="1" spans="1:4">
      <c r="A49" s="228" t="s">
        <v>1294</v>
      </c>
      <c r="B49" s="473"/>
      <c r="C49" s="475" t="s">
        <v>1294</v>
      </c>
      <c r="D49" s="474"/>
    </row>
    <row r="50" ht="17.25" customHeight="1" spans="1:4">
      <c r="A50" s="228" t="s">
        <v>1295</v>
      </c>
      <c r="B50" s="473"/>
      <c r="C50" s="228" t="s">
        <v>1295</v>
      </c>
      <c r="D50" s="474"/>
    </row>
    <row r="51" ht="17.25" customHeight="1" spans="1:4">
      <c r="A51" s="228" t="s">
        <v>1296</v>
      </c>
      <c r="B51" s="473"/>
      <c r="C51" s="228" t="s">
        <v>1296</v>
      </c>
      <c r="D51" s="474"/>
    </row>
    <row r="52" ht="17.25" customHeight="1" spans="1:4">
      <c r="A52" s="228" t="s">
        <v>1297</v>
      </c>
      <c r="B52" s="473">
        <v>184.29</v>
      </c>
      <c r="C52" s="475" t="s">
        <v>1297</v>
      </c>
      <c r="D52" s="474"/>
    </row>
    <row r="53" ht="17.25" customHeight="1" spans="1:4">
      <c r="A53" s="228" t="s">
        <v>1298</v>
      </c>
      <c r="B53" s="473"/>
      <c r="C53" s="475" t="s">
        <v>1298</v>
      </c>
      <c r="D53" s="474"/>
    </row>
    <row r="54" ht="17.25" customHeight="1" spans="1:4">
      <c r="A54" s="228" t="s">
        <v>1299</v>
      </c>
      <c r="B54" s="473">
        <v>17.8</v>
      </c>
      <c r="C54" s="228" t="s">
        <v>1299</v>
      </c>
      <c r="D54" s="474"/>
    </row>
    <row r="55" ht="17.25" customHeight="1" spans="1:4">
      <c r="A55" s="228" t="s">
        <v>1300</v>
      </c>
      <c r="B55" s="473"/>
      <c r="C55" s="475" t="s">
        <v>1300</v>
      </c>
      <c r="D55" s="474"/>
    </row>
    <row r="56" ht="17.25" customHeight="1" spans="1:4">
      <c r="A56" s="228"/>
      <c r="B56" s="473"/>
      <c r="C56" s="228" t="s">
        <v>23</v>
      </c>
      <c r="D56" s="474"/>
    </row>
    <row r="57" ht="17.25" customHeight="1" spans="1:4">
      <c r="A57" s="479" t="s">
        <v>1301</v>
      </c>
      <c r="B57" s="480"/>
      <c r="C57" s="479"/>
      <c r="D57" s="480"/>
    </row>
    <row r="58" ht="20.1" customHeight="1" spans="3:4">
      <c r="C58" s="481"/>
      <c r="D58" s="482"/>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748031496063" right="0.15748031496063" top="0.511811023622047" bottom="0.551181102362205" header="0.31496062992126" footer="0.31496062992126"/>
  <pageSetup paperSize="9" scale="69"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53"/>
  <sheetViews>
    <sheetView zoomScale="130" zoomScaleNormal="130" topLeftCell="A27" workbookViewId="0">
      <selection activeCell="B53" sqref="B53"/>
    </sheetView>
  </sheetViews>
  <sheetFormatPr defaultColWidth="9" defaultRowHeight="14.25" outlineLevelCol="3"/>
  <cols>
    <col min="1" max="1" width="9.875" style="214" customWidth="1"/>
    <col min="2" max="4" width="26.75" style="214" customWidth="1"/>
    <col min="5" max="16384" width="9" style="214"/>
  </cols>
  <sheetData>
    <row r="1" ht="18" spans="1:4">
      <c r="A1" s="15" t="s">
        <v>1302</v>
      </c>
      <c r="B1" s="15"/>
      <c r="C1" s="15"/>
      <c r="D1" s="15"/>
    </row>
    <row r="2" ht="25.5" customHeight="1" spans="1:4">
      <c r="A2" s="143" t="s">
        <v>1303</v>
      </c>
      <c r="B2" s="143"/>
      <c r="C2" s="143"/>
      <c r="D2" s="143"/>
    </row>
    <row r="3" ht="20.25" customHeight="1" spans="1:4">
      <c r="A3" s="199" t="s">
        <v>1304</v>
      </c>
      <c r="B3" s="199"/>
      <c r="C3" s="199"/>
      <c r="D3" s="199"/>
    </row>
    <row r="4" customHeight="1" spans="1:4">
      <c r="A4" s="200"/>
      <c r="B4" s="200"/>
      <c r="C4" s="200"/>
      <c r="D4" s="444" t="s">
        <v>2</v>
      </c>
    </row>
    <row r="5" ht="32.25" customHeight="1" spans="1:4">
      <c r="A5" s="202" t="s">
        <v>1305</v>
      </c>
      <c r="B5" s="202"/>
      <c r="C5" s="450" t="s">
        <v>64</v>
      </c>
      <c r="D5" s="203" t="s">
        <v>5</v>
      </c>
    </row>
    <row r="6" s="213" customFormat="1" customHeight="1" spans="1:4">
      <c r="A6" s="225" t="s">
        <v>1306</v>
      </c>
      <c r="B6" s="225"/>
      <c r="C6" s="451"/>
      <c r="D6" s="451"/>
    </row>
    <row r="7" s="213" customFormat="1" customHeight="1" spans="1:4">
      <c r="A7" s="452"/>
      <c r="B7" s="453"/>
      <c r="C7" s="454"/>
      <c r="D7" s="454"/>
    </row>
    <row r="8" s="213" customFormat="1" customHeight="1" spans="1:4">
      <c r="A8" s="455"/>
      <c r="B8" s="456"/>
      <c r="C8" s="454"/>
      <c r="D8" s="454"/>
    </row>
    <row r="9" s="213" customFormat="1" customHeight="1" spans="1:4">
      <c r="A9" s="455"/>
      <c r="B9" s="456"/>
      <c r="C9" s="457"/>
      <c r="D9" s="454"/>
    </row>
    <row r="10" customHeight="1" spans="1:4">
      <c r="A10" s="455"/>
      <c r="B10" s="456"/>
      <c r="C10" s="454"/>
      <c r="D10" s="454"/>
    </row>
    <row r="11" s="213" customFormat="1" customHeight="1" spans="1:4">
      <c r="A11" s="455"/>
      <c r="B11" s="456"/>
      <c r="C11" s="454"/>
      <c r="D11" s="454"/>
    </row>
    <row r="12" customHeight="1" spans="1:4">
      <c r="A12" s="455"/>
      <c r="B12" s="456"/>
      <c r="C12" s="454"/>
      <c r="D12" s="454"/>
    </row>
    <row r="13" customHeight="1" spans="1:4">
      <c r="A13" s="455"/>
      <c r="B13" s="456"/>
      <c r="C13" s="454"/>
      <c r="D13" s="454"/>
    </row>
    <row r="14" customHeight="1" spans="1:4">
      <c r="A14" s="455"/>
      <c r="B14" s="456"/>
      <c r="C14" s="454"/>
      <c r="D14" s="454"/>
    </row>
    <row r="15" customHeight="1" spans="1:4">
      <c r="A15" s="455"/>
      <c r="B15" s="456"/>
      <c r="C15" s="454"/>
      <c r="D15" s="454"/>
    </row>
    <row r="16" customHeight="1" spans="1:4">
      <c r="A16" s="455"/>
      <c r="B16" s="456"/>
      <c r="C16" s="454"/>
      <c r="D16" s="454"/>
    </row>
    <row r="17" customHeight="1" spans="1:4">
      <c r="A17" s="455"/>
      <c r="B17" s="456"/>
      <c r="C17" s="454"/>
      <c r="D17" s="454"/>
    </row>
    <row r="18" customHeight="1" spans="1:4">
      <c r="A18" s="455"/>
      <c r="B18" s="456"/>
      <c r="C18" s="454"/>
      <c r="D18" s="454"/>
    </row>
    <row r="19" s="213" customFormat="1" customHeight="1" spans="1:4">
      <c r="A19" s="455"/>
      <c r="B19" s="456"/>
      <c r="C19" s="454"/>
      <c r="D19" s="454"/>
    </row>
    <row r="20" s="213" customFormat="1" customHeight="1" spans="1:4">
      <c r="A20" s="455"/>
      <c r="B20" s="456"/>
      <c r="C20" s="454"/>
      <c r="D20" s="454"/>
    </row>
    <row r="21" s="213" customFormat="1" customHeight="1" spans="1:4">
      <c r="A21" s="455"/>
      <c r="B21" s="456"/>
      <c r="C21" s="454"/>
      <c r="D21" s="454"/>
    </row>
    <row r="22" s="213" customFormat="1" customHeight="1" spans="1:4">
      <c r="A22" s="455"/>
      <c r="B22" s="456"/>
      <c r="C22" s="454"/>
      <c r="D22" s="454"/>
    </row>
    <row r="23" s="213" customFormat="1" customHeight="1" spans="1:4">
      <c r="A23" s="455"/>
      <c r="B23" s="456"/>
      <c r="C23" s="454"/>
      <c r="D23" s="454"/>
    </row>
    <row r="24" s="213" customFormat="1" customHeight="1" spans="1:4">
      <c r="A24" s="455"/>
      <c r="B24" s="456"/>
      <c r="C24" s="454"/>
      <c r="D24" s="454"/>
    </row>
    <row r="25" s="213" customFormat="1" customHeight="1" spans="1:4">
      <c r="A25" s="455"/>
      <c r="B25" s="456"/>
      <c r="C25" s="454"/>
      <c r="D25" s="454"/>
    </row>
    <row r="26" s="213" customFormat="1" customHeight="1" spans="1:4">
      <c r="A26" s="455"/>
      <c r="B26" s="456"/>
      <c r="C26" s="454"/>
      <c r="D26" s="454"/>
    </row>
    <row r="27" s="213" customFormat="1" customHeight="1" spans="1:4">
      <c r="A27" s="455"/>
      <c r="B27" s="456"/>
      <c r="C27" s="454"/>
      <c r="D27" s="454"/>
    </row>
    <row r="28" s="213" customFormat="1" customHeight="1" spans="1:4">
      <c r="A28" s="455"/>
      <c r="B28" s="456"/>
      <c r="C28" s="454"/>
      <c r="D28" s="454"/>
    </row>
    <row r="29" s="213" customFormat="1" customHeight="1" spans="1:4">
      <c r="A29" s="455"/>
      <c r="B29" s="456"/>
      <c r="C29" s="454"/>
      <c r="D29" s="454"/>
    </row>
    <row r="30" s="213" customFormat="1" customHeight="1" spans="1:4">
      <c r="A30" s="455"/>
      <c r="B30" s="456"/>
      <c r="C30" s="454"/>
      <c r="D30" s="454"/>
    </row>
    <row r="31" s="213" customFormat="1" customHeight="1" spans="1:4">
      <c r="A31" s="455"/>
      <c r="B31" s="456"/>
      <c r="C31" s="454"/>
      <c r="D31" s="454"/>
    </row>
    <row r="32" s="213" customFormat="1" customHeight="1" spans="1:4">
      <c r="A32" s="455"/>
      <c r="B32" s="456"/>
      <c r="C32" s="454"/>
      <c r="D32" s="454"/>
    </row>
    <row r="33" s="213" customFormat="1" customHeight="1" spans="1:4">
      <c r="A33" s="458"/>
      <c r="B33" s="459"/>
      <c r="C33" s="454"/>
      <c r="D33" s="454"/>
    </row>
    <row r="34" s="213" customFormat="1" customHeight="1" spans="1:4">
      <c r="A34" s="455"/>
      <c r="B34" s="456"/>
      <c r="C34" s="454"/>
      <c r="D34" s="454"/>
    </row>
    <row r="35" s="213" customFormat="1" customHeight="1" spans="1:4">
      <c r="A35" s="455"/>
      <c r="B35" s="456"/>
      <c r="C35" s="454"/>
      <c r="D35" s="454"/>
    </row>
    <row r="36" s="213" customFormat="1" customHeight="1" spans="1:4">
      <c r="A36" s="455"/>
      <c r="B36" s="456"/>
      <c r="C36" s="454"/>
      <c r="D36" s="454"/>
    </row>
    <row r="37" s="213" customFormat="1" customHeight="1" spans="1:4">
      <c r="A37" s="455"/>
      <c r="B37" s="456"/>
      <c r="C37" s="454"/>
      <c r="D37" s="454"/>
    </row>
    <row r="38" s="213" customFormat="1" customHeight="1" spans="1:4">
      <c r="A38" s="455"/>
      <c r="B38" s="456"/>
      <c r="C38" s="454"/>
      <c r="D38" s="454"/>
    </row>
    <row r="39" s="213" customFormat="1" customHeight="1" spans="1:4">
      <c r="A39" s="455"/>
      <c r="B39" s="456"/>
      <c r="C39" s="454"/>
      <c r="D39" s="454"/>
    </row>
    <row r="40" s="213" customFormat="1" customHeight="1" spans="1:4">
      <c r="A40" s="455"/>
      <c r="B40" s="456"/>
      <c r="C40" s="454"/>
      <c r="D40" s="454"/>
    </row>
    <row r="41" s="213" customFormat="1" customHeight="1" spans="1:4">
      <c r="A41" s="455"/>
      <c r="B41" s="456"/>
      <c r="C41" s="454"/>
      <c r="D41" s="454"/>
    </row>
    <row r="42" s="213" customFormat="1" customHeight="1" spans="1:4">
      <c r="A42" s="455"/>
      <c r="B42" s="456"/>
      <c r="C42" s="454"/>
      <c r="D42" s="454"/>
    </row>
    <row r="43" s="213" customFormat="1" customHeight="1" spans="1:4">
      <c r="A43" s="455"/>
      <c r="B43" s="456"/>
      <c r="C43" s="454"/>
      <c r="D43" s="454"/>
    </row>
    <row r="44" s="213" customFormat="1" customHeight="1" spans="1:4">
      <c r="A44" s="455"/>
      <c r="B44" s="456"/>
      <c r="C44" s="454"/>
      <c r="D44" s="454"/>
    </row>
    <row r="45" s="213" customFormat="1" customHeight="1" spans="1:4">
      <c r="A45" s="460"/>
      <c r="B45" s="461"/>
      <c r="C45" s="454"/>
      <c r="D45" s="454"/>
    </row>
    <row r="46" s="213" customFormat="1" customHeight="1" spans="1:4">
      <c r="A46" s="455"/>
      <c r="B46" s="456"/>
      <c r="C46" s="454"/>
      <c r="D46" s="454"/>
    </row>
    <row r="47" s="213" customFormat="1" customHeight="1" spans="1:4">
      <c r="A47" s="455"/>
      <c r="B47" s="456"/>
      <c r="C47" s="454"/>
      <c r="D47" s="454"/>
    </row>
    <row r="48" s="213" customFormat="1" customHeight="1" spans="1:4">
      <c r="A48" s="455"/>
      <c r="B48" s="456"/>
      <c r="C48" s="454"/>
      <c r="D48" s="454"/>
    </row>
    <row r="49" s="213" customFormat="1" customHeight="1" spans="1:4">
      <c r="A49" s="455"/>
      <c r="B49" s="456"/>
      <c r="C49" s="454"/>
      <c r="D49" s="454"/>
    </row>
    <row r="50" s="213" customFormat="1" customHeight="1" spans="1:4">
      <c r="A50" s="455"/>
      <c r="B50" s="456"/>
      <c r="C50" s="454"/>
      <c r="D50" s="454"/>
    </row>
    <row r="51" s="213" customFormat="1" customHeight="1" spans="1:4">
      <c r="A51" s="462"/>
      <c r="B51" s="462"/>
      <c r="C51" s="454"/>
      <c r="D51" s="454"/>
    </row>
    <row r="52" customHeight="1" spans="1:4">
      <c r="A52" s="463"/>
      <c r="B52" s="463"/>
      <c r="C52" s="454"/>
      <c r="D52" s="464" t="s">
        <v>1307</v>
      </c>
    </row>
    <row r="53" spans="2:2">
      <c r="B53" s="213" t="s">
        <v>1308</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1"/>
  <pageMargins left="0.31496062992126" right="0.31496062992126" top="0.393700787401575" bottom="0.196850393700787" header="0.31496062992126" footer="0.31496062992126"/>
  <pageSetup paperSize="9" scale="91"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174"/>
  <sheetViews>
    <sheetView showZeros="0" zoomScale="130" zoomScaleNormal="130" workbookViewId="0">
      <selection activeCell="A87" sqref="A87"/>
    </sheetView>
  </sheetViews>
  <sheetFormatPr defaultColWidth="10" defaultRowHeight="14.25" outlineLevelCol="2"/>
  <cols>
    <col min="1" max="1" width="56.625" style="442" customWidth="1"/>
    <col min="2" max="3" width="20.125" style="198" customWidth="1"/>
    <col min="4" max="16384" width="10" style="198"/>
  </cols>
  <sheetData>
    <row r="1" ht="18" spans="1:3">
      <c r="A1" s="15" t="s">
        <v>1309</v>
      </c>
      <c r="B1" s="15"/>
      <c r="C1" s="15"/>
    </row>
    <row r="2" ht="24" spans="1:3">
      <c r="A2" s="143" t="s">
        <v>1303</v>
      </c>
      <c r="B2" s="143"/>
      <c r="C2" s="143"/>
    </row>
    <row r="3" spans="1:3">
      <c r="A3" s="199" t="s">
        <v>1310</v>
      </c>
      <c r="B3" s="199"/>
      <c r="C3" s="199"/>
    </row>
    <row r="4" ht="20.25" customHeight="1" spans="1:3">
      <c r="A4" s="443"/>
      <c r="B4" s="444"/>
      <c r="C4" s="444" t="s">
        <v>2</v>
      </c>
    </row>
    <row r="5" ht="24" customHeight="1" spans="1:3">
      <c r="A5" s="202"/>
      <c r="B5" s="203" t="s">
        <v>64</v>
      </c>
      <c r="C5" s="203" t="s">
        <v>5</v>
      </c>
    </row>
    <row r="6" ht="24" customHeight="1" spans="1:3">
      <c r="A6" s="225" t="s">
        <v>1311</v>
      </c>
      <c r="B6" s="203"/>
      <c r="C6" s="203"/>
    </row>
    <row r="7" ht="20.1" customHeight="1" spans="1:3">
      <c r="A7" s="206" t="s">
        <v>1312</v>
      </c>
      <c r="B7" s="445"/>
      <c r="C7" s="445"/>
    </row>
    <row r="8" ht="20.1" customHeight="1" spans="1:3">
      <c r="A8" s="206" t="s">
        <v>1313</v>
      </c>
      <c r="B8" s="445"/>
      <c r="C8" s="445"/>
    </row>
    <row r="9" ht="20.1" customHeight="1" spans="1:3">
      <c r="A9" s="206" t="s">
        <v>1314</v>
      </c>
      <c r="B9" s="445"/>
      <c r="C9" s="445"/>
    </row>
    <row r="10" ht="20.1" customHeight="1" spans="1:3">
      <c r="A10" s="206" t="s">
        <v>1315</v>
      </c>
      <c r="B10" s="446"/>
      <c r="C10" s="445"/>
    </row>
    <row r="11" ht="20.1" customHeight="1" spans="1:3">
      <c r="A11" s="206" t="s">
        <v>1316</v>
      </c>
      <c r="B11" s="445"/>
      <c r="C11" s="445"/>
    </row>
    <row r="12" ht="20.1" customHeight="1" spans="1:3">
      <c r="A12" s="206" t="s">
        <v>1317</v>
      </c>
      <c r="B12" s="445"/>
      <c r="C12" s="445"/>
    </row>
    <row r="13" ht="20.1" customHeight="1" spans="1:3">
      <c r="A13" s="206" t="s">
        <v>1318</v>
      </c>
      <c r="B13" s="445"/>
      <c r="C13" s="445"/>
    </row>
    <row r="14" ht="20.1" customHeight="1" spans="1:3">
      <c r="A14" s="206" t="s">
        <v>1319</v>
      </c>
      <c r="B14" s="445"/>
      <c r="C14" s="445"/>
    </row>
    <row r="15" ht="18.75" customHeight="1" spans="1:3">
      <c r="A15" s="206" t="s">
        <v>1320</v>
      </c>
      <c r="B15" s="445"/>
      <c r="C15" s="445"/>
    </row>
    <row r="16" ht="20.1" customHeight="1" spans="1:3">
      <c r="A16" s="206" t="s">
        <v>1321</v>
      </c>
      <c r="B16" s="445"/>
      <c r="C16" s="445"/>
    </row>
    <row r="17" ht="20.1" customHeight="1" spans="1:3">
      <c r="A17" s="447" t="s">
        <v>1322</v>
      </c>
      <c r="B17" s="445"/>
      <c r="C17" s="445"/>
    </row>
    <row r="18" ht="20.1" customHeight="1" spans="1:3">
      <c r="A18" s="447" t="s">
        <v>1323</v>
      </c>
      <c r="B18" s="445"/>
      <c r="C18" s="445"/>
    </row>
    <row r="19" ht="20.1" customHeight="1" spans="1:3">
      <c r="A19" s="447" t="s">
        <v>1324</v>
      </c>
      <c r="B19" s="445"/>
      <c r="C19" s="445"/>
    </row>
    <row r="20" ht="20.1" customHeight="1" spans="1:3">
      <c r="A20" s="447" t="s">
        <v>1325</v>
      </c>
      <c r="B20" s="445"/>
      <c r="C20" s="445"/>
    </row>
    <row r="21" ht="20.1" customHeight="1" spans="1:3">
      <c r="A21" s="447" t="s">
        <v>1326</v>
      </c>
      <c r="B21" s="445"/>
      <c r="C21" s="445"/>
    </row>
    <row r="22" ht="20.1" customHeight="1" spans="1:3">
      <c r="A22" s="447" t="s">
        <v>1327</v>
      </c>
      <c r="B22" s="445"/>
      <c r="C22" s="445"/>
    </row>
    <row r="23" ht="20.1" customHeight="1" spans="1:3">
      <c r="A23" s="447" t="s">
        <v>1328</v>
      </c>
      <c r="B23" s="445"/>
      <c r="C23" s="445"/>
    </row>
    <row r="24" ht="20.1" customHeight="1" spans="1:3">
      <c r="A24" s="209" t="s">
        <v>1329</v>
      </c>
      <c r="B24" s="445"/>
      <c r="C24" s="445"/>
    </row>
    <row r="25" ht="20.1" customHeight="1" spans="1:3">
      <c r="A25" s="209" t="s">
        <v>1330</v>
      </c>
      <c r="B25" s="445"/>
      <c r="C25" s="445"/>
    </row>
    <row r="26" ht="20.1" customHeight="1" spans="1:3">
      <c r="A26" s="209" t="s">
        <v>1331</v>
      </c>
      <c r="B26" s="445"/>
      <c r="C26" s="445"/>
    </row>
    <row r="27" ht="20.1" customHeight="1" spans="1:3">
      <c r="A27" s="209" t="s">
        <v>1332</v>
      </c>
      <c r="B27" s="445"/>
      <c r="C27" s="445"/>
    </row>
    <row r="28" ht="20.1" customHeight="1" spans="1:3">
      <c r="A28" s="209" t="s">
        <v>1333</v>
      </c>
      <c r="B28" s="445"/>
      <c r="C28" s="445"/>
    </row>
    <row r="29" ht="20.1" customHeight="1" spans="1:3">
      <c r="A29" s="209" t="s">
        <v>1334</v>
      </c>
      <c r="B29" s="445"/>
      <c r="C29" s="445"/>
    </row>
    <row r="30" ht="20.1" customHeight="1" spans="1:3">
      <c r="A30" s="209" t="s">
        <v>1335</v>
      </c>
      <c r="B30" s="445"/>
      <c r="C30" s="445"/>
    </row>
    <row r="31" ht="20.1" customHeight="1" spans="1:3">
      <c r="A31" s="209" t="s">
        <v>1336</v>
      </c>
      <c r="B31" s="445"/>
      <c r="C31" s="445"/>
    </row>
    <row r="32" ht="20.1" customHeight="1" spans="1:3">
      <c r="A32" s="209" t="s">
        <v>1337</v>
      </c>
      <c r="B32" s="445"/>
      <c r="C32" s="445"/>
    </row>
    <row r="33" ht="20.1" customHeight="1" spans="1:3">
      <c r="A33" s="209" t="s">
        <v>1338</v>
      </c>
      <c r="B33" s="445"/>
      <c r="C33" s="445"/>
    </row>
    <row r="34" ht="20.1" customHeight="1" spans="1:3">
      <c r="A34" s="209" t="s">
        <v>1339</v>
      </c>
      <c r="B34" s="445"/>
      <c r="C34" s="445"/>
    </row>
    <row r="35" ht="20.1" customHeight="1" spans="1:3">
      <c r="A35" s="209" t="s">
        <v>1340</v>
      </c>
      <c r="B35" s="445"/>
      <c r="C35" s="445"/>
    </row>
    <row r="36" ht="20.1" customHeight="1" spans="1:3">
      <c r="A36" s="209" t="s">
        <v>1341</v>
      </c>
      <c r="B36" s="445"/>
      <c r="C36" s="445"/>
    </row>
    <row r="37" ht="20.1" customHeight="1" spans="1:3">
      <c r="A37" s="209" t="s">
        <v>1342</v>
      </c>
      <c r="B37" s="445"/>
      <c r="C37" s="445"/>
    </row>
    <row r="38" ht="20.1" customHeight="1" spans="1:3">
      <c r="A38" s="209" t="s">
        <v>1343</v>
      </c>
      <c r="B38" s="445"/>
      <c r="C38" s="445"/>
    </row>
    <row r="39" ht="20.1" customHeight="1" spans="1:3">
      <c r="A39" s="209" t="s">
        <v>1344</v>
      </c>
      <c r="B39" s="445"/>
      <c r="C39" s="445"/>
    </row>
    <row r="40" ht="20.1" customHeight="1" spans="1:3">
      <c r="A40" s="209" t="s">
        <v>1345</v>
      </c>
      <c r="B40" s="445"/>
      <c r="C40" s="445"/>
    </row>
    <row r="41" ht="20.1" customHeight="1" spans="1:3">
      <c r="A41" s="209" t="s">
        <v>1346</v>
      </c>
      <c r="B41" s="445"/>
      <c r="C41" s="445"/>
    </row>
    <row r="42" ht="20.1" customHeight="1" spans="1:3">
      <c r="A42" s="209" t="s">
        <v>1347</v>
      </c>
      <c r="B42" s="445"/>
      <c r="C42" s="445"/>
    </row>
    <row r="43" ht="20.1" customHeight="1" spans="1:3">
      <c r="A43" s="209" t="s">
        <v>1348</v>
      </c>
      <c r="B43" s="445"/>
      <c r="C43" s="445"/>
    </row>
    <row r="44" ht="20.1" customHeight="1" spans="1:3">
      <c r="A44" s="209" t="s">
        <v>1349</v>
      </c>
      <c r="B44" s="445"/>
      <c r="C44" s="445"/>
    </row>
    <row r="45" ht="20.1" customHeight="1" spans="1:3">
      <c r="A45" s="209" t="s">
        <v>1350</v>
      </c>
      <c r="B45" s="445"/>
      <c r="C45" s="445"/>
    </row>
    <row r="46" ht="20.1" customHeight="1" spans="1:3">
      <c r="A46" s="209" t="s">
        <v>1351</v>
      </c>
      <c r="B46" s="445"/>
      <c r="C46" s="445"/>
    </row>
    <row r="47" ht="20.1" customHeight="1" spans="1:3">
      <c r="A47" s="209" t="s">
        <v>1352</v>
      </c>
      <c r="B47" s="445"/>
      <c r="C47" s="445"/>
    </row>
    <row r="48" ht="20.1" customHeight="1" spans="1:3">
      <c r="A48" s="209" t="s">
        <v>1353</v>
      </c>
      <c r="B48" s="445"/>
      <c r="C48" s="445"/>
    </row>
    <row r="49" ht="20.1" customHeight="1" spans="1:3">
      <c r="A49" s="209" t="s">
        <v>1354</v>
      </c>
      <c r="B49" s="445"/>
      <c r="C49" s="445"/>
    </row>
    <row r="50" ht="20.1" customHeight="1" spans="1:3">
      <c r="A50" s="209" t="s">
        <v>1355</v>
      </c>
      <c r="B50" s="445"/>
      <c r="C50" s="445"/>
    </row>
    <row r="51" ht="20.1" customHeight="1" spans="1:3">
      <c r="A51" s="209" t="s">
        <v>1356</v>
      </c>
      <c r="B51" s="445"/>
      <c r="C51" s="445"/>
    </row>
    <row r="52" ht="20.1" customHeight="1" spans="1:3">
      <c r="A52" s="209" t="s">
        <v>1357</v>
      </c>
      <c r="B52" s="445"/>
      <c r="C52" s="445"/>
    </row>
    <row r="53" ht="20.1" customHeight="1" spans="1:3">
      <c r="A53" s="209" t="s">
        <v>1358</v>
      </c>
      <c r="B53" s="445"/>
      <c r="C53" s="445"/>
    </row>
    <row r="54" ht="20.1" customHeight="1" spans="1:3">
      <c r="A54" s="209" t="s">
        <v>1359</v>
      </c>
      <c r="B54" s="445"/>
      <c r="C54" s="445"/>
    </row>
    <row r="55" ht="20.1" customHeight="1" spans="1:3">
      <c r="A55" s="209" t="s">
        <v>1360</v>
      </c>
      <c r="B55" s="445"/>
      <c r="C55" s="445"/>
    </row>
    <row r="56" ht="20.1" customHeight="1" spans="1:3">
      <c r="A56" s="209" t="s">
        <v>1361</v>
      </c>
      <c r="B56" s="445"/>
      <c r="C56" s="445"/>
    </row>
    <row r="57" ht="20.1" customHeight="1" spans="1:3">
      <c r="A57" s="209" t="s">
        <v>1362</v>
      </c>
      <c r="B57" s="445"/>
      <c r="C57" s="445"/>
    </row>
    <row r="58" ht="20.1" customHeight="1" spans="1:3">
      <c r="A58" s="209" t="s">
        <v>1363</v>
      </c>
      <c r="B58" s="445"/>
      <c r="C58" s="445"/>
    </row>
    <row r="59" ht="20.1" customHeight="1" spans="1:3">
      <c r="A59" s="209" t="s">
        <v>1364</v>
      </c>
      <c r="B59" s="445"/>
      <c r="C59" s="445"/>
    </row>
    <row r="60" ht="20.1" customHeight="1" spans="1:3">
      <c r="A60" s="209" t="s">
        <v>1365</v>
      </c>
      <c r="B60" s="445"/>
      <c r="C60" s="445"/>
    </row>
    <row r="61" ht="20.1" customHeight="1" spans="1:3">
      <c r="A61" s="209" t="s">
        <v>1366</v>
      </c>
      <c r="B61" s="445"/>
      <c r="C61" s="445"/>
    </row>
    <row r="62" ht="20.1" customHeight="1" spans="1:3">
      <c r="A62" s="209" t="s">
        <v>1367</v>
      </c>
      <c r="B62" s="445"/>
      <c r="C62" s="445"/>
    </row>
    <row r="63" ht="20.1" customHeight="1" spans="1:3">
      <c r="A63" s="209" t="s">
        <v>1368</v>
      </c>
      <c r="B63" s="445"/>
      <c r="C63" s="445"/>
    </row>
    <row r="64" ht="20.1" customHeight="1" spans="1:3">
      <c r="A64" s="209" t="s">
        <v>1369</v>
      </c>
      <c r="B64" s="445"/>
      <c r="C64" s="445"/>
    </row>
    <row r="65" ht="20.1" customHeight="1" spans="1:3">
      <c r="A65" s="209" t="s">
        <v>1370</v>
      </c>
      <c r="B65" s="445"/>
      <c r="C65" s="445"/>
    </row>
    <row r="66" ht="20.1" customHeight="1" spans="1:3">
      <c r="A66" s="209" t="s">
        <v>1371</v>
      </c>
      <c r="B66" s="445"/>
      <c r="C66" s="445"/>
    </row>
    <row r="67" ht="20.1" customHeight="1" spans="1:3">
      <c r="A67" s="209" t="s">
        <v>1372</v>
      </c>
      <c r="B67" s="445"/>
      <c r="C67" s="445"/>
    </row>
    <row r="68" ht="20.1" customHeight="1" spans="1:3">
      <c r="A68" s="209" t="s">
        <v>1373</v>
      </c>
      <c r="B68" s="445"/>
      <c r="C68" s="445"/>
    </row>
    <row r="69" ht="20.1" customHeight="1" spans="1:3">
      <c r="A69" s="209" t="s">
        <v>1374</v>
      </c>
      <c r="B69" s="445"/>
      <c r="C69" s="445"/>
    </row>
    <row r="70" ht="20.1" customHeight="1" spans="1:3">
      <c r="A70" s="209" t="s">
        <v>1375</v>
      </c>
      <c r="B70" s="445"/>
      <c r="C70" s="445"/>
    </row>
    <row r="71" ht="20.1" customHeight="1" spans="1:3">
      <c r="A71" s="209" t="s">
        <v>1376</v>
      </c>
      <c r="B71" s="445"/>
      <c r="C71" s="445"/>
    </row>
    <row r="72" ht="20.1" customHeight="1" spans="1:3">
      <c r="A72" s="209" t="s">
        <v>1377</v>
      </c>
      <c r="B72" s="445"/>
      <c r="C72" s="445"/>
    </row>
    <row r="73" ht="20.1" customHeight="1" spans="1:3">
      <c r="A73" s="209" t="s">
        <v>1378</v>
      </c>
      <c r="B73" s="445"/>
      <c r="C73" s="445"/>
    </row>
    <row r="74" ht="20.1" customHeight="1" spans="1:3">
      <c r="A74" s="209" t="s">
        <v>1379</v>
      </c>
      <c r="B74" s="445"/>
      <c r="C74" s="445"/>
    </row>
    <row r="75" ht="20.1" customHeight="1" spans="1:3">
      <c r="A75" s="209" t="s">
        <v>1380</v>
      </c>
      <c r="B75" s="445"/>
      <c r="C75" s="445"/>
    </row>
    <row r="76" ht="20.1" customHeight="1" spans="1:3">
      <c r="A76" s="209" t="s">
        <v>1381</v>
      </c>
      <c r="B76" s="445"/>
      <c r="C76" s="445"/>
    </row>
    <row r="77" ht="20.1" customHeight="1" spans="1:3">
      <c r="A77" s="209" t="s">
        <v>1382</v>
      </c>
      <c r="B77" s="445"/>
      <c r="C77" s="445"/>
    </row>
    <row r="78" ht="20.1" customHeight="1" spans="1:3">
      <c r="A78" s="209" t="s">
        <v>1383</v>
      </c>
      <c r="B78" s="445"/>
      <c r="C78" s="445"/>
    </row>
    <row r="79" ht="20.1" customHeight="1" spans="1:3">
      <c r="A79" s="209" t="s">
        <v>1384</v>
      </c>
      <c r="B79" s="445"/>
      <c r="C79" s="445"/>
    </row>
    <row r="80" ht="20.1" customHeight="1" spans="1:3">
      <c r="A80" s="209" t="s">
        <v>1385</v>
      </c>
      <c r="B80" s="445"/>
      <c r="C80" s="445"/>
    </row>
    <row r="81" ht="20.1" customHeight="1" spans="1:3">
      <c r="A81" s="209" t="s">
        <v>1386</v>
      </c>
      <c r="B81" s="445"/>
      <c r="C81" s="445"/>
    </row>
    <row r="82" ht="20.1" customHeight="1" spans="1:3">
      <c r="A82" s="209" t="s">
        <v>1387</v>
      </c>
      <c r="B82" s="445"/>
      <c r="C82" s="445"/>
    </row>
    <row r="83" ht="20.1" customHeight="1" spans="1:3">
      <c r="A83" s="209" t="s">
        <v>1388</v>
      </c>
      <c r="B83" s="445"/>
      <c r="C83" s="445"/>
    </row>
    <row r="84" ht="33.95" customHeight="1" spans="1:3">
      <c r="A84" s="448" t="s">
        <v>1389</v>
      </c>
      <c r="B84" s="448"/>
      <c r="C84" s="448"/>
    </row>
    <row r="85" ht="20.1" customHeight="1" spans="1:1">
      <c r="A85" s="449" t="s">
        <v>1308</v>
      </c>
    </row>
    <row r="86" ht="20.1" customHeight="1" spans="1:1">
      <c r="A86" s="198"/>
    </row>
    <row r="87" ht="20.1" customHeight="1" spans="1:1">
      <c r="A87" s="198"/>
    </row>
    <row r="88" ht="20.1" customHeight="1" spans="1:1">
      <c r="A88" s="198"/>
    </row>
    <row r="89" ht="20.1" customHeight="1" spans="1:1">
      <c r="A89" s="198"/>
    </row>
    <row r="90" ht="20.1" customHeight="1" spans="1:1">
      <c r="A90" s="198"/>
    </row>
    <row r="91" ht="20.1" customHeight="1" spans="1:1">
      <c r="A91" s="198"/>
    </row>
    <row r="92" ht="20.1" customHeight="1" spans="1:1">
      <c r="A92" s="198"/>
    </row>
    <row r="93" ht="20.1" customHeight="1" spans="1:1">
      <c r="A93" s="198"/>
    </row>
    <row r="94" ht="20.1" customHeight="1" spans="1:1">
      <c r="A94" s="198"/>
    </row>
    <row r="95" ht="20.1" customHeight="1" spans="1:1">
      <c r="A95" s="198"/>
    </row>
    <row r="96" ht="20.1" customHeight="1" spans="1:1">
      <c r="A96" s="198"/>
    </row>
    <row r="97" ht="20.1" customHeight="1" spans="1:1">
      <c r="A97" s="198"/>
    </row>
    <row r="98" ht="20.1" customHeight="1" spans="1:1">
      <c r="A98" s="198"/>
    </row>
    <row r="99" ht="20.1" customHeight="1" spans="1:1">
      <c r="A99" s="198"/>
    </row>
    <row r="100" ht="20.1" customHeight="1" spans="1:1">
      <c r="A100" s="198"/>
    </row>
    <row r="101" ht="20.1" customHeight="1" spans="1:1">
      <c r="A101" s="198"/>
    </row>
    <row r="102" ht="20.1" customHeight="1" spans="1:1">
      <c r="A102" s="198"/>
    </row>
    <row r="103" ht="20.1" customHeight="1" spans="1:1">
      <c r="A103" s="198"/>
    </row>
    <row r="104" ht="20.1" customHeight="1" spans="1:1">
      <c r="A104" s="198"/>
    </row>
    <row r="105" ht="20.1" customHeight="1" spans="1:1">
      <c r="A105" s="198"/>
    </row>
    <row r="106" ht="20.1" customHeight="1" spans="1:1">
      <c r="A106" s="198"/>
    </row>
    <row r="107" spans="1:1">
      <c r="A107" s="198"/>
    </row>
    <row r="108" spans="1:1">
      <c r="A108" s="198"/>
    </row>
    <row r="109" spans="1:1">
      <c r="A109" s="198"/>
    </row>
    <row r="110" spans="1:1">
      <c r="A110" s="198"/>
    </row>
    <row r="111" spans="1:1">
      <c r="A111" s="198"/>
    </row>
    <row r="112" spans="1:1">
      <c r="A112" s="198"/>
    </row>
    <row r="113" spans="1:1">
      <c r="A113" s="198"/>
    </row>
    <row r="114" spans="1:1">
      <c r="A114" s="198"/>
    </row>
    <row r="115" spans="1:1">
      <c r="A115" s="198"/>
    </row>
    <row r="116" spans="1:1">
      <c r="A116" s="198"/>
    </row>
    <row r="117" spans="1:1">
      <c r="A117" s="198"/>
    </row>
    <row r="118" spans="1:1">
      <c r="A118" s="198"/>
    </row>
    <row r="119" spans="1:1">
      <c r="A119" s="198"/>
    </row>
    <row r="120" spans="1:1">
      <c r="A120" s="198"/>
    </row>
    <row r="121" spans="1:1">
      <c r="A121" s="198"/>
    </row>
    <row r="122" spans="1:1">
      <c r="A122" s="198"/>
    </row>
    <row r="123" spans="1:1">
      <c r="A123" s="198"/>
    </row>
    <row r="124" spans="1:1">
      <c r="A124" s="198"/>
    </row>
    <row r="125" spans="1:1">
      <c r="A125" s="198"/>
    </row>
    <row r="126" spans="1:1">
      <c r="A126" s="198"/>
    </row>
    <row r="127" spans="1:1">
      <c r="A127" s="198"/>
    </row>
    <row r="128" spans="1:1">
      <c r="A128" s="198"/>
    </row>
    <row r="129" spans="1:1">
      <c r="A129" s="198"/>
    </row>
    <row r="130" spans="1:1">
      <c r="A130" s="198"/>
    </row>
    <row r="131" spans="1:1">
      <c r="A131" s="198"/>
    </row>
    <row r="132" spans="1:1">
      <c r="A132" s="198"/>
    </row>
    <row r="133" spans="1:1">
      <c r="A133" s="198"/>
    </row>
    <row r="134" spans="1:1">
      <c r="A134" s="198"/>
    </row>
    <row r="135" spans="1:1">
      <c r="A135" s="198"/>
    </row>
    <row r="136" spans="1:1">
      <c r="A136" s="198"/>
    </row>
    <row r="137" spans="1:1">
      <c r="A137" s="198"/>
    </row>
    <row r="138" spans="1:1">
      <c r="A138" s="198"/>
    </row>
    <row r="139" spans="1:1">
      <c r="A139" s="198"/>
    </row>
    <row r="140" spans="1:1">
      <c r="A140" s="198"/>
    </row>
    <row r="141" spans="1:1">
      <c r="A141" s="198"/>
    </row>
    <row r="142" spans="1:1">
      <c r="A142" s="198"/>
    </row>
    <row r="143" spans="1:1">
      <c r="A143" s="198"/>
    </row>
    <row r="144" spans="1:1">
      <c r="A144" s="198"/>
    </row>
    <row r="145" spans="1:1">
      <c r="A145" s="198"/>
    </row>
    <row r="146" spans="1:1">
      <c r="A146" s="198"/>
    </row>
    <row r="147" spans="1:1">
      <c r="A147" s="198"/>
    </row>
    <row r="148" spans="1:1">
      <c r="A148" s="198"/>
    </row>
    <row r="149" spans="1:1">
      <c r="A149" s="198"/>
    </row>
    <row r="150" spans="1:1">
      <c r="A150" s="198"/>
    </row>
    <row r="151" spans="1:1">
      <c r="A151" s="198"/>
    </row>
    <row r="152" spans="1:1">
      <c r="A152" s="198"/>
    </row>
    <row r="153" spans="1:1">
      <c r="A153" s="198"/>
    </row>
    <row r="154" spans="1:1">
      <c r="A154" s="198"/>
    </row>
    <row r="155" spans="1:1">
      <c r="A155" s="198"/>
    </row>
    <row r="156" spans="1:1">
      <c r="A156" s="198"/>
    </row>
    <row r="157" spans="1:1">
      <c r="A157" s="198"/>
    </row>
    <row r="158" spans="1:1">
      <c r="A158" s="198"/>
    </row>
    <row r="159" spans="1:1">
      <c r="A159" s="198"/>
    </row>
    <row r="160" spans="1:1">
      <c r="A160" s="198"/>
    </row>
    <row r="161" spans="1:1">
      <c r="A161" s="198"/>
    </row>
    <row r="162" spans="1:1">
      <c r="A162" s="198"/>
    </row>
    <row r="163" spans="1:1">
      <c r="A163" s="198"/>
    </row>
    <row r="164" spans="1:1">
      <c r="A164" s="198"/>
    </row>
    <row r="165" spans="1:1">
      <c r="A165" s="198"/>
    </row>
    <row r="166" spans="1:1">
      <c r="A166" s="198"/>
    </row>
    <row r="167" spans="1:1">
      <c r="A167" s="198"/>
    </row>
    <row r="168" spans="1:1">
      <c r="A168" s="198"/>
    </row>
    <row r="169" spans="1:1">
      <c r="A169" s="198"/>
    </row>
    <row r="170" spans="1:1">
      <c r="A170" s="198"/>
    </row>
    <row r="171" spans="1:1">
      <c r="A171" s="198"/>
    </row>
    <row r="172" spans="1:1">
      <c r="A172" s="198"/>
    </row>
    <row r="173" spans="1:1">
      <c r="A173" s="198"/>
    </row>
    <row r="174" spans="1:1">
      <c r="A174" s="198"/>
    </row>
  </sheetData>
  <mergeCells count="4">
    <mergeCell ref="A1:C1"/>
    <mergeCell ref="A2:C2"/>
    <mergeCell ref="A3:C3"/>
    <mergeCell ref="A84:C84"/>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58"/>
  <sheetViews>
    <sheetView showZeros="0" workbookViewId="0">
      <selection activeCell="E21" sqref="E21"/>
    </sheetView>
  </sheetViews>
  <sheetFormatPr defaultColWidth="9" defaultRowHeight="14.25"/>
  <cols>
    <col min="1" max="1" width="35.875" style="388" customWidth="1"/>
    <col min="2" max="2" width="13" style="388" customWidth="1"/>
    <col min="3" max="3" width="12.125" style="389" customWidth="1"/>
    <col min="4" max="4" width="12.125" style="389" hidden="1" customWidth="1"/>
    <col min="5" max="5" width="9" style="389" customWidth="1"/>
    <col min="6" max="6" width="10.25" style="389" customWidth="1"/>
    <col min="7" max="7" width="9" style="390" customWidth="1"/>
    <col min="8" max="8" width="11.75" style="390" customWidth="1"/>
    <col min="9" max="9" width="26.25" style="391" customWidth="1"/>
    <col min="10" max="10" width="16.875" style="391" hidden="1" customWidth="1"/>
    <col min="11" max="11" width="10.625" style="389" customWidth="1"/>
    <col min="12" max="12" width="9" style="389" hidden="1" customWidth="1"/>
    <col min="13" max="14" width="12.5" style="389" customWidth="1"/>
    <col min="15" max="15" width="11.125" style="390" customWidth="1"/>
    <col min="16" max="16" width="11.75" style="390" customWidth="1"/>
    <col min="17" max="16384" width="9" style="392"/>
  </cols>
  <sheetData>
    <row r="1" ht="18" customHeight="1" spans="1:16">
      <c r="A1" s="71" t="s">
        <v>1390</v>
      </c>
      <c r="B1" s="71"/>
      <c r="C1" s="393"/>
      <c r="D1" s="393"/>
      <c r="E1" s="393"/>
      <c r="F1" s="393"/>
      <c r="G1" s="71"/>
      <c r="H1" s="71"/>
      <c r="I1" s="71"/>
      <c r="J1" s="71"/>
      <c r="K1" s="393"/>
      <c r="L1" s="393"/>
      <c r="M1" s="393"/>
      <c r="N1" s="393"/>
      <c r="O1" s="71"/>
      <c r="P1" s="71"/>
    </row>
    <row r="2" ht="33" customHeight="1" spans="1:16">
      <c r="A2" s="104" t="s">
        <v>1391</v>
      </c>
      <c r="B2" s="104"/>
      <c r="C2" s="394"/>
      <c r="D2" s="394"/>
      <c r="E2" s="394"/>
      <c r="F2" s="394"/>
      <c r="G2" s="104"/>
      <c r="H2" s="104"/>
      <c r="I2" s="104"/>
      <c r="J2" s="104"/>
      <c r="K2" s="394"/>
      <c r="L2" s="394"/>
      <c r="M2" s="394"/>
      <c r="N2" s="394"/>
      <c r="O2" s="104"/>
      <c r="P2" s="104"/>
    </row>
    <row r="3" ht="20.25" customHeight="1" spans="1:16">
      <c r="A3" s="364" t="s">
        <v>23</v>
      </c>
      <c r="B3" s="364"/>
      <c r="C3" s="365"/>
      <c r="D3" s="365"/>
      <c r="E3" s="365"/>
      <c r="F3" s="365"/>
      <c r="G3" s="364"/>
      <c r="H3" s="364"/>
      <c r="I3" s="364"/>
      <c r="J3" s="419"/>
      <c r="K3" s="420"/>
      <c r="L3" s="420"/>
      <c r="M3" s="420"/>
      <c r="N3" s="420"/>
      <c r="O3" s="419"/>
      <c r="P3" s="433" t="s">
        <v>2</v>
      </c>
    </row>
    <row r="4" ht="56.25" spans="1:16">
      <c r="A4" s="395" t="s">
        <v>1238</v>
      </c>
      <c r="B4" s="395" t="s">
        <v>63</v>
      </c>
      <c r="C4" s="396" t="s">
        <v>64</v>
      </c>
      <c r="D4" s="396" t="s">
        <v>1392</v>
      </c>
      <c r="E4" s="396" t="s">
        <v>65</v>
      </c>
      <c r="F4" s="396" t="s">
        <v>5</v>
      </c>
      <c r="G4" s="314" t="s">
        <v>66</v>
      </c>
      <c r="H4" s="330" t="s">
        <v>67</v>
      </c>
      <c r="I4" s="395" t="s">
        <v>147</v>
      </c>
      <c r="J4" s="395" t="s">
        <v>1393</v>
      </c>
      <c r="K4" s="396" t="s">
        <v>64</v>
      </c>
      <c r="L4" s="396" t="s">
        <v>1392</v>
      </c>
      <c r="M4" s="396" t="s">
        <v>65</v>
      </c>
      <c r="N4" s="396" t="s">
        <v>5</v>
      </c>
      <c r="O4" s="314" t="s">
        <v>66</v>
      </c>
      <c r="P4" s="330" t="s">
        <v>67</v>
      </c>
    </row>
    <row r="5" ht="20.1" customHeight="1" spans="1:16">
      <c r="A5" s="395" t="s">
        <v>70</v>
      </c>
      <c r="B5" s="397">
        <f>B6+B20</f>
        <v>308.26</v>
      </c>
      <c r="C5" s="398">
        <f>C6+C20</f>
        <v>72.85</v>
      </c>
      <c r="D5" s="398">
        <f>D6+D20</f>
        <v>0</v>
      </c>
      <c r="E5" s="398">
        <f>E6+E20</f>
        <v>275.7</v>
      </c>
      <c r="F5" s="398">
        <f>F6+F20</f>
        <v>275.7</v>
      </c>
      <c r="G5" s="417">
        <f>F5/E5</f>
        <v>1</v>
      </c>
      <c r="H5" s="418">
        <f>(F5-B5)/B5</f>
        <v>-0.105625121650555</v>
      </c>
      <c r="I5" s="395" t="s">
        <v>70</v>
      </c>
      <c r="J5" s="421">
        <f>J6+J20</f>
        <v>308.2612</v>
      </c>
      <c r="K5" s="398">
        <v>72.85</v>
      </c>
      <c r="L5" s="398">
        <f>L6+L20</f>
        <v>0</v>
      </c>
      <c r="M5" s="398">
        <f>M6+M20</f>
        <v>275.7</v>
      </c>
      <c r="N5" s="398">
        <f>N6+N20</f>
        <v>275.7</v>
      </c>
      <c r="O5" s="417">
        <f>N5/M5</f>
        <v>1</v>
      </c>
      <c r="P5" s="434">
        <f>(N5-J5)/J5</f>
        <v>-0.105628603275404</v>
      </c>
    </row>
    <row r="6" ht="20.1" customHeight="1" spans="1:16">
      <c r="A6" s="399" t="s">
        <v>71</v>
      </c>
      <c r="B6" s="400"/>
      <c r="C6" s="398">
        <f>SUM(C7:C19)</f>
        <v>0</v>
      </c>
      <c r="D6" s="398">
        <f>SUM(D7:D19)</f>
        <v>0</v>
      </c>
      <c r="E6" s="398">
        <f t="shared" ref="E6:N6" si="0">SUM(E7:E19)</f>
        <v>0</v>
      </c>
      <c r="F6" s="398">
        <f t="shared" si="0"/>
        <v>0</v>
      </c>
      <c r="G6" s="417"/>
      <c r="H6" s="418"/>
      <c r="I6" s="399" t="s">
        <v>72</v>
      </c>
      <c r="J6" s="398">
        <f t="shared" si="0"/>
        <v>235.414251</v>
      </c>
      <c r="K6" s="398">
        <f t="shared" si="0"/>
        <v>72.85</v>
      </c>
      <c r="L6" s="398">
        <f t="shared" si="0"/>
        <v>0</v>
      </c>
      <c r="M6" s="398">
        <f t="shared" si="0"/>
        <v>209.38</v>
      </c>
      <c r="N6" s="398">
        <f t="shared" si="0"/>
        <v>209.38</v>
      </c>
      <c r="O6" s="417">
        <f>N6/M6</f>
        <v>1</v>
      </c>
      <c r="P6" s="435">
        <f>(N6-J6)/J6</f>
        <v>-0.110589103630774</v>
      </c>
    </row>
    <row r="7" ht="20.1" customHeight="1" spans="1:16">
      <c r="A7" s="401" t="s">
        <v>1394</v>
      </c>
      <c r="B7" s="402"/>
      <c r="C7" s="403"/>
      <c r="D7" s="403"/>
      <c r="E7" s="403">
        <f>SUM(C7:D7)</f>
        <v>0</v>
      </c>
      <c r="F7" s="403"/>
      <c r="G7" s="417"/>
      <c r="H7" s="418"/>
      <c r="I7" s="233" t="s">
        <v>1395</v>
      </c>
      <c r="J7" s="422"/>
      <c r="K7" s="423"/>
      <c r="L7" s="423"/>
      <c r="M7" s="423"/>
      <c r="N7" s="423"/>
      <c r="O7" s="436"/>
      <c r="P7" s="436"/>
    </row>
    <row r="8" ht="20.1" customHeight="1" spans="1:16">
      <c r="A8" s="233" t="s">
        <v>1396</v>
      </c>
      <c r="B8" s="404"/>
      <c r="C8" s="403"/>
      <c r="D8" s="403"/>
      <c r="E8" s="403">
        <f t="shared" ref="E8" si="1">SUM(C8:D8)</f>
        <v>0</v>
      </c>
      <c r="F8" s="403"/>
      <c r="G8" s="417"/>
      <c r="H8" s="418"/>
      <c r="I8" s="233" t="s">
        <v>1397</v>
      </c>
      <c r="J8" s="422"/>
      <c r="K8" s="423"/>
      <c r="L8" s="423"/>
      <c r="M8" s="423"/>
      <c r="N8" s="423"/>
      <c r="O8" s="436"/>
      <c r="P8" s="436"/>
    </row>
    <row r="9" ht="20.1" customHeight="1" spans="1:16">
      <c r="A9" s="233" t="s">
        <v>1398</v>
      </c>
      <c r="B9" s="404"/>
      <c r="C9" s="403"/>
      <c r="D9" s="403"/>
      <c r="E9" s="403"/>
      <c r="F9" s="403"/>
      <c r="G9" s="417"/>
      <c r="H9" s="418"/>
      <c r="I9" s="233" t="s">
        <v>1399</v>
      </c>
      <c r="J9" s="423">
        <v>234.794251</v>
      </c>
      <c r="K9" s="423">
        <v>67.35</v>
      </c>
      <c r="L9" s="423"/>
      <c r="M9" s="423">
        <v>162.66</v>
      </c>
      <c r="N9" s="423">
        <v>162.66</v>
      </c>
      <c r="O9" s="436">
        <f>N9/M9</f>
        <v>1</v>
      </c>
      <c r="P9" s="436">
        <f>(N9-J9)/J9</f>
        <v>-0.307223242020521</v>
      </c>
    </row>
    <row r="10" ht="20.1" customHeight="1" spans="1:16">
      <c r="A10" s="233" t="s">
        <v>1400</v>
      </c>
      <c r="B10" s="404"/>
      <c r="C10" s="403"/>
      <c r="D10" s="403"/>
      <c r="E10" s="403"/>
      <c r="F10" s="403"/>
      <c r="G10" s="417"/>
      <c r="H10" s="418"/>
      <c r="I10" s="233" t="s">
        <v>1401</v>
      </c>
      <c r="J10" s="422"/>
      <c r="K10" s="423"/>
      <c r="L10" s="423"/>
      <c r="M10" s="423">
        <v>29.72</v>
      </c>
      <c r="N10" s="423">
        <v>29.72</v>
      </c>
      <c r="O10" s="436"/>
      <c r="P10" s="436"/>
    </row>
    <row r="11" ht="20.1" customHeight="1" spans="1:16">
      <c r="A11" s="233" t="s">
        <v>1402</v>
      </c>
      <c r="B11" s="404"/>
      <c r="C11" s="405"/>
      <c r="D11" s="403"/>
      <c r="E11" s="403"/>
      <c r="F11" s="403"/>
      <c r="G11" s="417"/>
      <c r="H11" s="418"/>
      <c r="I11" s="233" t="s">
        <v>1403</v>
      </c>
      <c r="J11" s="422"/>
      <c r="K11" s="168">
        <v>5.5</v>
      </c>
      <c r="L11" s="423"/>
      <c r="M11" s="423"/>
      <c r="N11" s="423"/>
      <c r="O11" s="436"/>
      <c r="P11" s="436"/>
    </row>
    <row r="12" ht="20.1" customHeight="1" spans="1:16">
      <c r="A12" s="233" t="s">
        <v>1404</v>
      </c>
      <c r="B12" s="404"/>
      <c r="C12" s="405"/>
      <c r="D12" s="403"/>
      <c r="E12" s="403"/>
      <c r="F12" s="403"/>
      <c r="G12" s="417"/>
      <c r="H12" s="418"/>
      <c r="I12" s="233" t="s">
        <v>1405</v>
      </c>
      <c r="J12" s="422"/>
      <c r="K12" s="168"/>
      <c r="L12" s="423"/>
      <c r="M12" s="423">
        <v>16.5</v>
      </c>
      <c r="N12" s="423">
        <v>16.5</v>
      </c>
      <c r="O12" s="436"/>
      <c r="P12" s="436"/>
    </row>
    <row r="13" ht="20.1" customHeight="1" spans="1:16">
      <c r="A13" s="233" t="s">
        <v>1406</v>
      </c>
      <c r="B13" s="404"/>
      <c r="C13" s="405"/>
      <c r="D13" s="403"/>
      <c r="E13" s="403"/>
      <c r="F13" s="403"/>
      <c r="G13" s="417"/>
      <c r="H13" s="418"/>
      <c r="I13" s="233" t="s">
        <v>1407</v>
      </c>
      <c r="J13" s="422"/>
      <c r="K13" s="168"/>
      <c r="L13" s="423"/>
      <c r="M13" s="423"/>
      <c r="N13" s="423"/>
      <c r="O13" s="436"/>
      <c r="P13" s="436"/>
    </row>
    <row r="14" ht="20.1" customHeight="1" spans="1:16">
      <c r="A14" s="233" t="s">
        <v>1408</v>
      </c>
      <c r="B14" s="404"/>
      <c r="C14" s="405"/>
      <c r="D14" s="403"/>
      <c r="E14" s="403"/>
      <c r="F14" s="403"/>
      <c r="G14" s="417"/>
      <c r="H14" s="418"/>
      <c r="I14" s="233" t="s">
        <v>1409</v>
      </c>
      <c r="J14" s="422"/>
      <c r="K14" s="168"/>
      <c r="L14" s="423"/>
      <c r="M14" s="423"/>
      <c r="N14" s="423"/>
      <c r="O14" s="436"/>
      <c r="P14" s="436"/>
    </row>
    <row r="15" ht="20.1" customHeight="1" spans="1:16">
      <c r="A15" s="233" t="s">
        <v>1410</v>
      </c>
      <c r="B15" s="404"/>
      <c r="C15" s="405"/>
      <c r="D15" s="403"/>
      <c r="E15" s="403"/>
      <c r="F15" s="403"/>
      <c r="G15" s="417"/>
      <c r="H15" s="418"/>
      <c r="I15" s="233" t="s">
        <v>1411</v>
      </c>
      <c r="J15" s="423">
        <v>0.62</v>
      </c>
      <c r="K15" s="168"/>
      <c r="L15" s="423"/>
      <c r="M15" s="423">
        <v>0.5</v>
      </c>
      <c r="N15" s="423">
        <v>0.5</v>
      </c>
      <c r="O15" s="436"/>
      <c r="P15" s="436">
        <f>(N15-J15)/J15</f>
        <v>-0.193548387096774</v>
      </c>
    </row>
    <row r="16" ht="20.1" customHeight="1" spans="1:16">
      <c r="A16" s="233" t="s">
        <v>1412</v>
      </c>
      <c r="B16" s="404"/>
      <c r="C16" s="405"/>
      <c r="D16" s="403"/>
      <c r="E16" s="403"/>
      <c r="F16" s="403"/>
      <c r="G16" s="417"/>
      <c r="H16" s="418"/>
      <c r="I16" s="233"/>
      <c r="J16" s="422"/>
      <c r="K16" s="168"/>
      <c r="L16" s="423"/>
      <c r="M16" s="423"/>
      <c r="N16" s="423"/>
      <c r="O16" s="436"/>
      <c r="P16" s="436"/>
    </row>
    <row r="17" ht="20.1" customHeight="1" spans="1:16">
      <c r="A17" s="348" t="s">
        <v>1413</v>
      </c>
      <c r="B17" s="406"/>
      <c r="C17" s="405"/>
      <c r="D17" s="403"/>
      <c r="E17" s="403"/>
      <c r="F17" s="403"/>
      <c r="G17" s="417"/>
      <c r="H17" s="418"/>
      <c r="I17" s="233"/>
      <c r="J17" s="422"/>
      <c r="K17" s="168"/>
      <c r="L17" s="423"/>
      <c r="M17" s="423"/>
      <c r="N17" s="423"/>
      <c r="O17" s="436"/>
      <c r="P17" s="436"/>
    </row>
    <row r="18" ht="20.1" customHeight="1" spans="1:16">
      <c r="A18" s="348" t="s">
        <v>1414</v>
      </c>
      <c r="B18" s="406"/>
      <c r="C18" s="405"/>
      <c r="D18" s="403"/>
      <c r="E18" s="403"/>
      <c r="F18" s="403"/>
      <c r="G18" s="417"/>
      <c r="H18" s="418"/>
      <c r="I18" s="233"/>
      <c r="J18" s="422"/>
      <c r="K18" s="168"/>
      <c r="L18" s="423"/>
      <c r="M18" s="423">
        <f t="shared" ref="M18:M19" si="2">SUM(K18:L18)</f>
        <v>0</v>
      </c>
      <c r="N18" s="423"/>
      <c r="O18" s="436"/>
      <c r="P18" s="436"/>
    </row>
    <row r="19" ht="20.1" customHeight="1" spans="1:16">
      <c r="A19" s="348" t="s">
        <v>1415</v>
      </c>
      <c r="B19" s="406"/>
      <c r="C19" s="407"/>
      <c r="D19" s="407"/>
      <c r="E19" s="403"/>
      <c r="F19" s="407"/>
      <c r="G19" s="417"/>
      <c r="H19" s="418"/>
      <c r="I19" s="233"/>
      <c r="J19" s="422"/>
      <c r="K19" s="424"/>
      <c r="L19" s="424"/>
      <c r="M19" s="423">
        <f t="shared" si="2"/>
        <v>0</v>
      </c>
      <c r="N19" s="424"/>
      <c r="O19" s="437"/>
      <c r="P19" s="436"/>
    </row>
    <row r="20" ht="20.1" customHeight="1" spans="1:16">
      <c r="A20" s="399" t="s">
        <v>120</v>
      </c>
      <c r="B20" s="408">
        <f>B21+B22+B23+B26</f>
        <v>308.26</v>
      </c>
      <c r="C20" s="398">
        <f>C21+C22+C23+C26</f>
        <v>72.85</v>
      </c>
      <c r="D20" s="398">
        <f>D21+D22+D23+D26</f>
        <v>0</v>
      </c>
      <c r="E20" s="398">
        <f>E21+E22+E23+E26</f>
        <v>275.7</v>
      </c>
      <c r="F20" s="398">
        <f>F21+F22+F23+F26</f>
        <v>275.7</v>
      </c>
      <c r="G20" s="417">
        <f t="shared" ref="G20:G26" si="3">F20/E20</f>
        <v>1</v>
      </c>
      <c r="H20" s="418">
        <f>(F20-B20)/B20</f>
        <v>-0.105625121650555</v>
      </c>
      <c r="I20" s="399" t="s">
        <v>121</v>
      </c>
      <c r="J20" s="421">
        <f t="shared" ref="J20:N20" si="4">J21+J22+J23+J26+J24+J29</f>
        <v>72.846949</v>
      </c>
      <c r="K20" s="398">
        <f t="shared" si="4"/>
        <v>0</v>
      </c>
      <c r="L20" s="398">
        <f t="shared" si="4"/>
        <v>0</v>
      </c>
      <c r="M20" s="398">
        <f t="shared" si="4"/>
        <v>66.32</v>
      </c>
      <c r="N20" s="398">
        <f t="shared" si="4"/>
        <v>66.32</v>
      </c>
      <c r="O20" s="417"/>
      <c r="P20" s="438">
        <f>(N20-J20)/J20</f>
        <v>-0.0895981106909502</v>
      </c>
    </row>
    <row r="21" ht="20.1" customHeight="1" spans="1:16">
      <c r="A21" s="348" t="s">
        <v>122</v>
      </c>
      <c r="B21" s="409">
        <v>27.24</v>
      </c>
      <c r="C21" s="410"/>
      <c r="D21" s="409"/>
      <c r="E21" s="409">
        <v>202.85</v>
      </c>
      <c r="F21" s="409">
        <v>202.85</v>
      </c>
      <c r="G21" s="417">
        <f t="shared" si="3"/>
        <v>1</v>
      </c>
      <c r="H21" s="418">
        <f>(F21-B21)/B21</f>
        <v>6.44676945668135</v>
      </c>
      <c r="I21" s="115" t="s">
        <v>1416</v>
      </c>
      <c r="J21" s="425"/>
      <c r="K21" s="426"/>
      <c r="L21" s="427"/>
      <c r="M21" s="423"/>
      <c r="N21" s="427"/>
      <c r="O21" s="439"/>
      <c r="P21" s="440"/>
    </row>
    <row r="22" ht="20.1" customHeight="1" spans="1:16">
      <c r="A22" s="348" t="s">
        <v>124</v>
      </c>
      <c r="B22" s="411"/>
      <c r="C22" s="409"/>
      <c r="D22" s="409"/>
      <c r="E22" s="409"/>
      <c r="F22" s="409"/>
      <c r="G22" s="417"/>
      <c r="H22" s="418"/>
      <c r="I22" s="348" t="s">
        <v>1417</v>
      </c>
      <c r="J22" s="428"/>
      <c r="K22" s="427"/>
      <c r="L22" s="427"/>
      <c r="M22" s="423"/>
      <c r="N22" s="427"/>
      <c r="O22" s="439"/>
      <c r="P22" s="440"/>
    </row>
    <row r="23" ht="20.1" customHeight="1" spans="1:16">
      <c r="A23" s="191" t="s">
        <v>1418</v>
      </c>
      <c r="B23" s="412"/>
      <c r="C23" s="409"/>
      <c r="D23" s="409"/>
      <c r="E23" s="409">
        <f>SUM(E24:E25)</f>
        <v>0</v>
      </c>
      <c r="F23" s="409">
        <f t="shared" ref="F23" si="5">SUM(F24:F25)</f>
        <v>0</v>
      </c>
      <c r="G23" s="417"/>
      <c r="H23" s="418"/>
      <c r="I23" s="348" t="s">
        <v>1419</v>
      </c>
      <c r="J23" s="428"/>
      <c r="K23" s="427"/>
      <c r="L23" s="427"/>
      <c r="M23" s="427">
        <v>6.18</v>
      </c>
      <c r="N23" s="427">
        <v>6.18</v>
      </c>
      <c r="O23" s="439"/>
      <c r="P23" s="440"/>
    </row>
    <row r="24" ht="20.1" customHeight="1" spans="1:16">
      <c r="A24" s="191" t="s">
        <v>132</v>
      </c>
      <c r="B24" s="412"/>
      <c r="C24" s="409"/>
      <c r="D24" s="409"/>
      <c r="E24" s="409"/>
      <c r="F24" s="409"/>
      <c r="G24" s="417"/>
      <c r="H24" s="418"/>
      <c r="I24" s="429" t="s">
        <v>1420</v>
      </c>
      <c r="J24" s="430"/>
      <c r="K24" s="427"/>
      <c r="L24" s="427"/>
      <c r="M24" s="427">
        <f>SUM(M25)</f>
        <v>0</v>
      </c>
      <c r="N24" s="427">
        <f>SUM(N25)</f>
        <v>0</v>
      </c>
      <c r="O24" s="439"/>
      <c r="P24" s="440"/>
    </row>
    <row r="25" ht="20.1" customHeight="1" spans="1:16">
      <c r="A25" s="191" t="s">
        <v>134</v>
      </c>
      <c r="B25" s="412"/>
      <c r="C25" s="410"/>
      <c r="D25" s="409"/>
      <c r="E25" s="409"/>
      <c r="F25" s="409"/>
      <c r="G25" s="417"/>
      <c r="H25" s="418"/>
      <c r="I25" s="429" t="s">
        <v>1421</v>
      </c>
      <c r="J25" s="430"/>
      <c r="K25" s="427"/>
      <c r="L25" s="427"/>
      <c r="M25" s="427"/>
      <c r="N25" s="427"/>
      <c r="O25" s="439"/>
      <c r="P25" s="441"/>
    </row>
    <row r="26" ht="20.1" customHeight="1" spans="1:16">
      <c r="A26" s="348" t="s">
        <v>1422</v>
      </c>
      <c r="B26" s="409">
        <v>281.02</v>
      </c>
      <c r="C26" s="409">
        <v>72.85</v>
      </c>
      <c r="D26" s="409"/>
      <c r="E26" s="409">
        <v>72.85</v>
      </c>
      <c r="F26" s="409">
        <v>72.85</v>
      </c>
      <c r="G26" s="417">
        <f t="shared" si="3"/>
        <v>1</v>
      </c>
      <c r="H26" s="418">
        <f>(F26-B26)/B26</f>
        <v>-0.74076578179489</v>
      </c>
      <c r="I26" s="429" t="s">
        <v>135</v>
      </c>
      <c r="J26" s="430"/>
      <c r="K26" s="426"/>
      <c r="L26" s="427"/>
      <c r="M26" s="427"/>
      <c r="N26" s="427"/>
      <c r="O26" s="439"/>
      <c r="P26" s="441"/>
    </row>
    <row r="27" ht="20.1" customHeight="1" spans="1:16">
      <c r="A27" s="348"/>
      <c r="B27" s="406"/>
      <c r="C27" s="409"/>
      <c r="D27" s="409"/>
      <c r="E27" s="409"/>
      <c r="F27" s="409"/>
      <c r="G27" s="417"/>
      <c r="H27" s="418"/>
      <c r="I27" s="431" t="s">
        <v>137</v>
      </c>
      <c r="J27" s="432"/>
      <c r="K27" s="427"/>
      <c r="L27" s="427"/>
      <c r="M27" s="427"/>
      <c r="N27" s="427"/>
      <c r="O27" s="439"/>
      <c r="P27" s="441"/>
    </row>
    <row r="28" ht="20.1" customHeight="1" spans="1:16">
      <c r="A28" s="413"/>
      <c r="B28" s="413"/>
      <c r="C28" s="414"/>
      <c r="D28" s="414"/>
      <c r="E28" s="414"/>
      <c r="F28" s="414"/>
      <c r="G28" s="417"/>
      <c r="H28" s="418"/>
      <c r="I28" s="431" t="s">
        <v>139</v>
      </c>
      <c r="J28" s="432"/>
      <c r="K28" s="427"/>
      <c r="L28" s="427"/>
      <c r="M28" s="427"/>
      <c r="N28" s="427"/>
      <c r="O28" s="439"/>
      <c r="P28" s="441"/>
    </row>
    <row r="29" ht="20.1" customHeight="1" spans="1:16">
      <c r="A29" s="413"/>
      <c r="B29" s="413"/>
      <c r="C29" s="414"/>
      <c r="D29" s="414"/>
      <c r="E29" s="414"/>
      <c r="F29" s="414"/>
      <c r="G29" s="417"/>
      <c r="H29" s="418"/>
      <c r="I29" s="348" t="s">
        <v>141</v>
      </c>
      <c r="J29" s="414">
        <v>72.846949</v>
      </c>
      <c r="K29" s="414"/>
      <c r="L29" s="414"/>
      <c r="M29" s="414">
        <v>60.14</v>
      </c>
      <c r="N29" s="414">
        <v>60.14</v>
      </c>
      <c r="O29" s="440"/>
      <c r="P29" s="440">
        <f>(N29-J29)/J29</f>
        <v>-0.174433509905816</v>
      </c>
    </row>
    <row r="30" ht="37.5" customHeight="1" spans="1:16">
      <c r="A30" s="415" t="s">
        <v>1423</v>
      </c>
      <c r="B30" s="415"/>
      <c r="C30" s="416"/>
      <c r="D30" s="416"/>
      <c r="E30" s="416"/>
      <c r="F30" s="416"/>
      <c r="G30" s="415"/>
      <c r="H30" s="415"/>
      <c r="I30" s="415"/>
      <c r="J30" s="415"/>
      <c r="K30" s="416"/>
      <c r="L30" s="416"/>
      <c r="M30" s="416"/>
      <c r="N30" s="416"/>
      <c r="O30" s="415"/>
      <c r="P30" s="415"/>
    </row>
    <row r="31" ht="20.1" customHeight="1" spans="8:16">
      <c r="H31" s="392"/>
      <c r="P31" s="392"/>
    </row>
    <row r="32" ht="20.1" customHeight="1" spans="8:16">
      <c r="H32" s="392"/>
      <c r="P32" s="392"/>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88" customFormat="1" ht="20.1" customHeight="1" spans="3:16">
      <c r="C52" s="389"/>
      <c r="D52" s="389"/>
      <c r="E52" s="389"/>
      <c r="F52" s="389"/>
      <c r="G52" s="390"/>
      <c r="H52" s="390"/>
      <c r="I52" s="391"/>
      <c r="J52" s="391"/>
      <c r="K52" s="389"/>
      <c r="L52" s="389"/>
      <c r="M52" s="389"/>
      <c r="N52" s="389"/>
      <c r="O52" s="390"/>
      <c r="P52" s="390"/>
    </row>
    <row r="53" s="388" customFormat="1" ht="20.1" customHeight="1" spans="3:16">
      <c r="C53" s="389"/>
      <c r="D53" s="389"/>
      <c r="E53" s="389"/>
      <c r="F53" s="389"/>
      <c r="G53" s="390"/>
      <c r="H53" s="390"/>
      <c r="I53" s="391"/>
      <c r="J53" s="391"/>
      <c r="K53" s="389"/>
      <c r="L53" s="389"/>
      <c r="M53" s="389"/>
      <c r="N53" s="389"/>
      <c r="O53" s="390"/>
      <c r="P53" s="390"/>
    </row>
    <row r="54" s="388" customFormat="1" ht="20.1" customHeight="1" spans="3:16">
      <c r="C54" s="389"/>
      <c r="D54" s="389"/>
      <c r="E54" s="389"/>
      <c r="F54" s="389"/>
      <c r="G54" s="390"/>
      <c r="H54" s="390"/>
      <c r="I54" s="391"/>
      <c r="J54" s="391"/>
      <c r="K54" s="389"/>
      <c r="L54" s="389"/>
      <c r="M54" s="389"/>
      <c r="N54" s="389"/>
      <c r="O54" s="390"/>
      <c r="P54" s="390"/>
    </row>
    <row r="55" s="388" customFormat="1" ht="20.1" customHeight="1" spans="3:16">
      <c r="C55" s="389"/>
      <c r="D55" s="389"/>
      <c r="E55" s="389"/>
      <c r="F55" s="389"/>
      <c r="G55" s="390"/>
      <c r="H55" s="390"/>
      <c r="I55" s="391"/>
      <c r="J55" s="391"/>
      <c r="K55" s="389"/>
      <c r="L55" s="389"/>
      <c r="M55" s="389"/>
      <c r="N55" s="389"/>
      <c r="O55" s="390"/>
      <c r="P55" s="390"/>
    </row>
    <row r="56" s="388" customFormat="1" ht="20.1" customHeight="1" spans="3:16">
      <c r="C56" s="389"/>
      <c r="D56" s="389"/>
      <c r="E56" s="389"/>
      <c r="F56" s="389"/>
      <c r="G56" s="390"/>
      <c r="H56" s="390"/>
      <c r="I56" s="391"/>
      <c r="J56" s="391"/>
      <c r="K56" s="389"/>
      <c r="L56" s="389"/>
      <c r="M56" s="389"/>
      <c r="N56" s="389"/>
      <c r="O56" s="390"/>
      <c r="P56" s="390"/>
    </row>
    <row r="57" s="388" customFormat="1" ht="20.1" customHeight="1" spans="3:16">
      <c r="C57" s="389"/>
      <c r="D57" s="389"/>
      <c r="E57" s="389"/>
      <c r="F57" s="389"/>
      <c r="G57" s="390"/>
      <c r="H57" s="390"/>
      <c r="I57" s="391"/>
      <c r="J57" s="391"/>
      <c r="K57" s="389"/>
      <c r="L57" s="389"/>
      <c r="M57" s="389"/>
      <c r="N57" s="389"/>
      <c r="O57" s="390"/>
      <c r="P57" s="390"/>
    </row>
    <row r="58" s="388" customFormat="1" ht="20.1" customHeight="1" spans="3:16">
      <c r="C58" s="389"/>
      <c r="D58" s="389"/>
      <c r="E58" s="389"/>
      <c r="F58" s="389"/>
      <c r="G58" s="390"/>
      <c r="H58" s="390"/>
      <c r="I58" s="391"/>
      <c r="J58" s="391"/>
      <c r="K58" s="389"/>
      <c r="L58" s="389"/>
      <c r="M58" s="389"/>
      <c r="N58" s="389"/>
      <c r="O58" s="390"/>
      <c r="P58" s="390"/>
    </row>
  </sheetData>
  <mergeCells count="4">
    <mergeCell ref="A1:I1"/>
    <mergeCell ref="A2:P2"/>
    <mergeCell ref="A3:I3"/>
    <mergeCell ref="A30:P30"/>
  </mergeCells>
  <printOptions horizontalCentered="1"/>
  <pageMargins left="0.15748031496063" right="0.15748031496063" top="0.511811023622047" bottom="0.31496062992126" header="0.31496062992126" footer="0.31496062992126"/>
  <pageSetup paperSize="9" scale="66"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部门（单位）整体绩效目标表</vt:lpstr>
      <vt:lpstr>2022年预算项目绩效目标表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2006-09-13T19:21:00Z</dcterms:created>
  <dcterms:modified xsi:type="dcterms:W3CDTF">2024-05-23T16:11:02Z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19314556E2184E459EEF0FF685C9C229</vt:lpwstr>
  </property>
</Properties>
</file>