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80" windowHeight="10785" tabRatio="786" firstSheet="6" activeTab="9"/>
  </bookViews>
  <sheets>
    <sheet name="results" sheetId="12" state="veryHidden" r:id="rId1"/>
    <sheet name="Sheet1" sheetId="11" r:id="rId2"/>
    <sheet name="收入支出决算总表" sheetId="3" r:id="rId3"/>
    <sheet name="收入决算表" sheetId="6" r:id="rId4"/>
    <sheet name="支出决算表" sheetId="7" r:id="rId5"/>
    <sheet name="财政拨款收入支出决算总表" sheetId="8" r:id="rId6"/>
    <sheet name="一般公共预算财政拨款支出决算表" sheetId="4" r:id="rId7"/>
    <sheet name="一般公共预算财政拨款基本支出决算表" sheetId="10" r:id="rId8"/>
    <sheet name="政府性基金预算财政拨款收入支出决算表" sheetId="5" r:id="rId9"/>
    <sheet name="部门决算相关信息统计表" sheetId="2" r:id="rId10"/>
  </sheets>
  <definedNames>
    <definedName name="_xlnm.Print_Area" localSheetId="5">财政拨款收入支出决算总表!$A$1:$F$27</definedName>
  </definedNames>
  <calcPr calcId="144525"/>
</workbook>
</file>

<file path=xl/sharedStrings.xml><?xml version="1.0" encoding="utf-8"?>
<sst xmlns="http://schemas.openxmlformats.org/spreadsheetml/2006/main" count="887" uniqueCount="446">
  <si>
    <t>永川区陈食食街道办事处2017年部门决算公开表</t>
  </si>
  <si>
    <t>制表日期：2018-8-24</t>
  </si>
  <si>
    <t>单位名称</t>
  </si>
  <si>
    <t>财务负责人</t>
  </si>
  <si>
    <t>联系电话</t>
  </si>
  <si>
    <t>重庆市永川陈食街道办事处</t>
  </si>
  <si>
    <t>钟科</t>
  </si>
  <si>
    <t>023-49441020</t>
  </si>
  <si>
    <t>填表人：唐霞</t>
  </si>
  <si>
    <t>审核人：</t>
  </si>
  <si>
    <t>负责人：陈康贤</t>
  </si>
  <si>
    <t>永川区陈食街道办事处2017年收入支出决算总表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</si>
  <si>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</si>
  <si>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</si>
  <si>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</si>
  <si>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</si>
  <si>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</si>
  <si>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</si>
  <si>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</si>
  <si>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</si>
  <si>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</si>
  <si>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</si>
  <si>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</si>
  <si>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</si>
  <si>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</si>
  <si>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</si>
  <si>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</si>
  <si>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</si>
  <si>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</si>
  <si>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</si>
  <si>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</si>
  <si>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</si>
  <si>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t>
  </si>
  <si>
    <t>十一、城乡社区支出</t>
  </si>
  <si>
    <t>十二、农林水支出</t>
  </si>
  <si>
    <t>十四、交通运输支出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</si>
  <si>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</si>
  <si>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</si>
  <si>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</si>
  <si>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</si>
  <si>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</si>
  <si>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</si>
  <si>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</si>
  <si>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</si>
  <si>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</si>
  <si>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</si>
  <si>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永川区陈食街道办事处2017年收入决算表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</si>
  <si>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</si>
  <si>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</si>
  <si>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</si>
  <si>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</si>
  <si>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</si>
  <si>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</si>
  <si>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</si>
  <si>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</si>
  <si>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</si>
  <si>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</si>
  <si>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</si>
  <si>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</si>
  <si>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</si>
  <si>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政府办公厅（室）及相关机构事务</t>
  </si>
  <si>
    <t>2010301</t>
  </si>
  <si>
    <t xml:space="preserve">  行政运行</t>
  </si>
  <si>
    <t>2010302</t>
  </si>
  <si>
    <t xml:space="preserve">  一般行政管理事务</t>
  </si>
  <si>
    <t>2010308</t>
  </si>
  <si>
    <t xml:space="preserve">  信访事务</t>
  </si>
  <si>
    <t>20106</t>
  </si>
  <si>
    <t>财政事务</t>
  </si>
  <si>
    <t>2010601</t>
  </si>
  <si>
    <t>2010602</t>
  </si>
  <si>
    <t>207</t>
  </si>
  <si>
    <t>文体体育与传媒支出</t>
  </si>
  <si>
    <t>20701</t>
  </si>
  <si>
    <t>文化</t>
  </si>
  <si>
    <t>2070108</t>
  </si>
  <si>
    <t xml:space="preserve">  文化活动</t>
  </si>
  <si>
    <t>2070109</t>
  </si>
  <si>
    <t xml:space="preserve">  群众文化</t>
  </si>
  <si>
    <t>2070199</t>
  </si>
  <si>
    <t xml:space="preserve">  其他文化支出</t>
  </si>
  <si>
    <t>20799</t>
  </si>
  <si>
    <t>其他文化体育与传媒支出</t>
  </si>
  <si>
    <t>2079999</t>
  </si>
  <si>
    <t xml:space="preserve">   其他文化体育与传媒支出</t>
  </si>
  <si>
    <t>208</t>
  </si>
  <si>
    <t>社会保障和就业支出</t>
  </si>
  <si>
    <t>20801</t>
  </si>
  <si>
    <t xml:space="preserve">  人力资源和社会保障管理事务</t>
  </si>
  <si>
    <t>2080109</t>
  </si>
  <si>
    <t xml:space="preserve">    社会保险经办机构</t>
  </si>
  <si>
    <t>20802</t>
  </si>
  <si>
    <t>民政管理事务</t>
  </si>
  <si>
    <t>2080208</t>
  </si>
  <si>
    <t xml:space="preserve">  基层政权和社区建设</t>
  </si>
  <si>
    <t>20805</t>
  </si>
  <si>
    <t>行政事业单位离退休</t>
  </si>
  <si>
    <t>2080501</t>
  </si>
  <si>
    <t xml:space="preserve">  归口管和行政事业离退休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</si>
  <si>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</si>
  <si>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</si>
  <si>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</si>
  <si>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</si>
  <si>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</si>
  <si>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</si>
  <si>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</si>
  <si>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</si>
  <si>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</si>
  <si>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</si>
  <si>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</si>
  <si>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</si>
  <si>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</si>
  <si>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</si>
  <si>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</si>
  <si>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</si>
  <si>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</si>
  <si>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</si>
  <si>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</si>
  <si>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</si>
  <si>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</si>
  <si>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</si>
  <si>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</si>
  <si>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</si>
  <si>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20810</t>
  </si>
  <si>
    <t>社会福利</t>
  </si>
  <si>
    <t>2081002</t>
  </si>
  <si>
    <t xml:space="preserve">  老年福利</t>
  </si>
  <si>
    <t>20815</t>
  </si>
  <si>
    <t>自然灾害生活救助</t>
  </si>
  <si>
    <t>2081501</t>
  </si>
  <si>
    <t xml:space="preserve">  中央自然灾害生活救助</t>
  </si>
  <si>
    <t>2081502</t>
  </si>
  <si>
    <t xml:space="preserve">  地方自然灾害生活救助</t>
  </si>
  <si>
    <t>20820</t>
  </si>
  <si>
    <t>临时救助</t>
  </si>
  <si>
    <t>2082001</t>
  </si>
  <si>
    <t xml:space="preserve">  临时救助支出</t>
  </si>
  <si>
    <t>20821</t>
  </si>
  <si>
    <t>特困人员供养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</si>
  <si>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</si>
  <si>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</si>
  <si>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</si>
  <si>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</si>
  <si>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</si>
  <si>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</si>
  <si>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</si>
  <si>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</si>
  <si>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</si>
  <si>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</si>
  <si>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210</t>
  </si>
  <si>
    <t>医疗卫生与计划生育支出</t>
  </si>
  <si>
    <t>21001</t>
  </si>
  <si>
    <t xml:space="preserve"> 医疗卫生与计划生育管理事务</t>
  </si>
  <si>
    <t>2100101</t>
  </si>
  <si>
    <t>21007</t>
  </si>
  <si>
    <t xml:space="preserve"> 计划生育事务</t>
  </si>
  <si>
    <t>2100717</t>
  </si>
  <si>
    <t xml:space="preserve">   计划生育服务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</si>
  <si>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</si>
  <si>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</si>
  <si>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</si>
  <si>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</si>
  <si>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</si>
  <si>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</si>
  <si>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</si>
  <si>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</si>
  <si>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</si>
  <si>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</si>
  <si>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</si>
  <si>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 xml:space="preserve"> 优抚对象医疗</t>
  </si>
  <si>
    <t xml:space="preserve">2101401 </t>
  </si>
  <si>
    <t xml:space="preserve">   优抚对象医疗补助</t>
  </si>
  <si>
    <t>212</t>
  </si>
  <si>
    <t>城乡社区支出</t>
  </si>
  <si>
    <t>21201</t>
  </si>
  <si>
    <t xml:space="preserve"> 城乡社区管理事务</t>
  </si>
  <si>
    <t>2120104</t>
  </si>
  <si>
    <t xml:space="preserve">    城管执法</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</si>
  <si>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</si>
  <si>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</si>
  <si>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</si>
  <si>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</si>
  <si>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</si>
  <si>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</si>
  <si>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</si>
  <si>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</si>
  <si>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2120399</t>
  </si>
  <si>
    <t xml:space="preserve">   其他城乡社区公共设施支出  </t>
  </si>
  <si>
    <t>21205</t>
  </si>
  <si>
    <t>城乡社区环境卫生</t>
  </si>
  <si>
    <t>2120501</t>
  </si>
  <si>
    <t xml:space="preserve">  城乡社区环境卫生</t>
  </si>
  <si>
    <t>213</t>
  </si>
  <si>
    <t>农林水支出</t>
  </si>
  <si>
    <t>21301</t>
  </si>
  <si>
    <t xml:space="preserve"> 农业</t>
  </si>
  <si>
    <t>2130104</t>
  </si>
  <si>
    <t xml:space="preserve">   事业运行</t>
  </si>
  <si>
    <t>2130122</t>
  </si>
  <si>
    <t xml:space="preserve">   农业生产支持补贴</t>
  </si>
  <si>
    <t>2130142</t>
  </si>
  <si>
    <t xml:space="preserve">   农村道路建设</t>
  </si>
  <si>
    <t>21302</t>
  </si>
  <si>
    <t xml:space="preserve"> 林业</t>
  </si>
  <si>
    <t>2130204</t>
  </si>
  <si>
    <t xml:space="preserve">   林业事业机构</t>
  </si>
  <si>
    <t>2130234</t>
  </si>
  <si>
    <t xml:space="preserve">   林业防灾减灾</t>
  </si>
  <si>
    <t>21303</t>
  </si>
  <si>
    <t xml:space="preserve"> 水利</t>
  </si>
  <si>
    <t>2130304</t>
  </si>
  <si>
    <t xml:space="preserve">   水利行业业务管理</t>
  </si>
  <si>
    <t>21305</t>
  </si>
  <si>
    <t xml:space="preserve"> 扶贫</t>
  </si>
  <si>
    <t>2130505</t>
  </si>
  <si>
    <t xml:space="preserve">   生产发展</t>
  </si>
  <si>
    <t>2130599</t>
  </si>
  <si>
    <t xml:space="preserve">   其他扶贫支出</t>
  </si>
  <si>
    <t>21307</t>
  </si>
  <si>
    <t xml:space="preserve"> 农村综合改革</t>
  </si>
  <si>
    <t>2130701</t>
  </si>
  <si>
    <t xml:space="preserve">   对村级一事一议补助</t>
  </si>
  <si>
    <t>2130705</t>
  </si>
  <si>
    <t xml:space="preserve">   对村民委员会和村党支部的补助</t>
  </si>
  <si>
    <t>214</t>
  </si>
  <si>
    <t>交通运输支出</t>
  </si>
  <si>
    <t>21406</t>
  </si>
  <si>
    <t xml:space="preserve"> 车辆购置税支出</t>
  </si>
  <si>
    <t>2140602</t>
  </si>
  <si>
    <t xml:space="preserve">    车辆购置税用于农村公路建设支出</t>
  </si>
  <si>
    <t>221</t>
  </si>
  <si>
    <t>住房保障支出</t>
  </si>
  <si>
    <t>22102</t>
  </si>
  <si>
    <t xml:space="preserve"> 住房保障支出</t>
  </si>
  <si>
    <t>2210201</t>
  </si>
  <si>
    <t xml:space="preserve">   住房公积金</t>
  </si>
  <si>
    <t>备注：本表反映部门本年度取得的各项收入情况。</t>
  </si>
  <si>
    <t>永川区陈食街道办事处2017年支出决算表</t>
  </si>
  <si>
    <t>公开03表</t>
  </si>
  <si>
    <t>基本支出</t>
  </si>
  <si>
    <t>项目支出</t>
  </si>
  <si>
    <t>上缴上级支出</t>
  </si>
  <si>
    <t>经营支出</t>
  </si>
  <si>
    <t>对附属单位补助支出</t>
  </si>
  <si>
    <t xml:space="preserve">  政府办公厅（室）及相关机构事务</t>
  </si>
  <si>
    <t xml:space="preserve">    行政运行</t>
  </si>
  <si>
    <t xml:space="preserve">    一般行政管理事务</t>
  </si>
  <si>
    <t xml:space="preserve">    信访事务</t>
  </si>
  <si>
    <t xml:space="preserve">  财政事务</t>
  </si>
  <si>
    <t xml:space="preserve">  文化</t>
  </si>
  <si>
    <t xml:space="preserve">    文化活动</t>
  </si>
  <si>
    <t xml:space="preserve">    群众文化</t>
  </si>
  <si>
    <t xml:space="preserve">    其他文化支出</t>
  </si>
  <si>
    <t xml:space="preserve">  其他文化体育与传媒支出</t>
  </si>
  <si>
    <t xml:space="preserve">    其他文化体育与传媒支出</t>
  </si>
  <si>
    <t>人力资源和社会保障管理事务</t>
  </si>
  <si>
    <t xml:space="preserve">  社会保险经办机构</t>
  </si>
  <si>
    <t xml:space="preserve"> 民政管理事务</t>
  </si>
  <si>
    <t xml:space="preserve">   基层政权和社区建设</t>
  </si>
  <si>
    <t xml:space="preserve"> 行政事业单位离退休</t>
  </si>
  <si>
    <t xml:space="preserve">   归口管和行政事业离退休</t>
  </si>
  <si>
    <t xml:space="preserve">   事业单位离退休</t>
  </si>
  <si>
    <t xml:space="preserve">   机关事业单位基本养老保险缴费支出</t>
  </si>
  <si>
    <t xml:space="preserve">   机关事业单位职业年金缴费支出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</si>
  <si>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</si>
  <si>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</si>
  <si>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</si>
  <si>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</si>
  <si>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</si>
  <si>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</si>
  <si>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</si>
  <si>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</si>
  <si>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</si>
  <si>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社会福利</t>
  </si>
  <si>
    <t xml:space="preserve">   老年福利</t>
  </si>
  <si>
    <t xml:space="preserve"> 自然灾害生活救助</t>
  </si>
  <si>
    <t xml:space="preserve">   中央自然灾害生活救助</t>
  </si>
  <si>
    <t xml:space="preserve">   地方自然灾害生活救助</t>
  </si>
  <si>
    <t xml:space="preserve"> 临时救助</t>
  </si>
  <si>
    <t xml:space="preserve">   临时救助支出</t>
  </si>
  <si>
    <t xml:space="preserve"> 特困人员供养</t>
  </si>
  <si>
    <t xml:space="preserve">   城市特困人员供养支出</t>
  </si>
  <si>
    <t xml:space="preserve">   农村特困人员供养支出</t>
  </si>
  <si>
    <t xml:space="preserve"> 其他生活救助</t>
  </si>
  <si>
    <t xml:space="preserve">   其他城市生活救助</t>
  </si>
  <si>
    <t xml:space="preserve">   其他农村生活救助</t>
  </si>
  <si>
    <t xml:space="preserve">   行政运行</t>
  </si>
  <si>
    <t xml:space="preserve">   计划生育事务</t>
  </si>
  <si>
    <t xml:space="preserve">  行政事业单位医疗</t>
  </si>
  <si>
    <t>2101401</t>
  </si>
  <si>
    <t xml:space="preserve">    其他城乡社区公共设施支出  </t>
  </si>
  <si>
    <t xml:space="preserve"> 城乡社区环境卫生</t>
  </si>
  <si>
    <t xml:space="preserve">   城乡社区环境卫生</t>
  </si>
  <si>
    <t xml:space="preserve">   车辆购置税用于农村公路建设支出</t>
  </si>
  <si>
    <t>备注：本表反映部门本年度各项支出情况。</t>
  </si>
  <si>
    <t>永川区陈食街道办事处2017年财政拨款收入支出决算总表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</si>
  <si>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</si>
  <si>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</si>
  <si>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</si>
  <si>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</si>
  <si>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</si>
  <si>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</si>
  <si>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</si>
  <si>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</si>
  <si>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</si>
  <si>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</si>
  <si>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</si>
  <si>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永川区陈食街道办事处2017年一般公共预算财政拨款支出决算表</t>
  </si>
  <si>
    <t>公开05表</t>
  </si>
  <si>
    <t>合  计</t>
  </si>
  <si>
    <t>备注：本表反映部门本年度一般公共预算财政拨款实际支出情况。</t>
  </si>
  <si>
    <t xml:space="preserve">     </t>
  </si>
  <si>
    <t>永川区陈食街道办事处2017年一般公共预算财政拨款基本支出决算表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</si>
  <si>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</si>
  <si>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</si>
  <si>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</si>
  <si>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</si>
  <si>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</si>
  <si>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</si>
  <si>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</si>
  <si>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</si>
  <si>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</si>
  <si>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</si>
  <si>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</si>
  <si>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</si>
  <si>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</si>
  <si>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</si>
  <si>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</si>
  <si>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30104</t>
  </si>
  <si>
    <t>　其他社会保障缴费</t>
  </si>
  <si>
    <t>30106</t>
  </si>
  <si>
    <t xml:space="preserve">  伙食补助费</t>
  </si>
  <si>
    <t>　30107</t>
  </si>
  <si>
    <t>　绩效工资</t>
  </si>
  <si>
    <t>30108</t>
  </si>
  <si>
    <t xml:space="preserve">  机关事业单位基本养老保险缴费</t>
  </si>
  <si>
    <t>30109</t>
  </si>
  <si>
    <t xml:space="preserve">  职业年金缴费</t>
  </si>
  <si>
    <t>　30199</t>
  </si>
  <si>
    <t>　其他工资福利支出</t>
  </si>
  <si>
    <t>302</t>
  </si>
  <si>
    <t>商品和服务支出</t>
  </si>
  <si>
    <t>　30201</t>
  </si>
  <si>
    <t>　办公费</t>
  </si>
  <si>
    <t>　30202</t>
  </si>
  <si>
    <t>　印刷费</t>
  </si>
  <si>
    <t>　30205</t>
  </si>
  <si>
    <t>　水费</t>
  </si>
  <si>
    <t>　30206</t>
  </si>
  <si>
    <t>　电费</t>
  </si>
  <si>
    <t>　30207</t>
  </si>
  <si>
    <t>　邮电费</t>
  </si>
  <si>
    <t>　30211</t>
  </si>
  <si>
    <t>　差旅费</t>
  </si>
  <si>
    <t>　30213</t>
  </si>
  <si>
    <t>　维修（护）费</t>
  </si>
  <si>
    <t>　30214</t>
  </si>
  <si>
    <t>　租赁费</t>
  </si>
  <si>
    <t>　30215</t>
  </si>
  <si>
    <t>　会议费</t>
  </si>
  <si>
    <t>　30216</t>
  </si>
  <si>
    <t>　培训费</t>
  </si>
  <si>
    <t>　30217</t>
  </si>
  <si>
    <t>　公务接待费</t>
  </si>
  <si>
    <t>　30226</t>
  </si>
  <si>
    <t>　劳务费</t>
  </si>
  <si>
    <t>　30228</t>
  </si>
  <si>
    <t>　工会经费</t>
  </si>
  <si>
    <t>30229</t>
  </si>
  <si>
    <t xml:space="preserve">  福利费</t>
  </si>
  <si>
    <t>　30231</t>
  </si>
  <si>
    <t>　公务用车运行维护费</t>
  </si>
  <si>
    <t>　30239</t>
  </si>
  <si>
    <t>　其他交通费用</t>
  </si>
  <si>
    <t>30299</t>
  </si>
  <si>
    <t xml:space="preserve">  其他商品和服务支出</t>
  </si>
  <si>
    <t>303</t>
  </si>
  <si>
    <t>对个人和家庭的补助</t>
  </si>
  <si>
    <t xml:space="preserve">  30302</t>
  </si>
  <si>
    <t xml:space="preserve">  退休费</t>
  </si>
  <si>
    <t>30305</t>
  </si>
  <si>
    <t>　生活补助</t>
  </si>
  <si>
    <t>30307</t>
  </si>
  <si>
    <t>　医疗费</t>
  </si>
  <si>
    <t>30311</t>
  </si>
  <si>
    <t>　住房公积金</t>
  </si>
  <si>
    <t>30399</t>
  </si>
  <si>
    <t>其他对个人和家庭的补助支出</t>
  </si>
  <si>
    <t>310</t>
  </si>
  <si>
    <t>其他资本性支出</t>
  </si>
  <si>
    <t>31005</t>
  </si>
  <si>
    <t>基础设施建设</t>
  </si>
  <si>
    <t>31006</t>
  </si>
  <si>
    <t>备注：本表反映部门本年度一般公共预算财政拨款基本支出明细情况。</t>
  </si>
  <si>
    <t>永川区陈食街道办事处2017年政府性基金预算财政拨款收入支出决算表</t>
  </si>
  <si>
    <t>公开07表</t>
  </si>
  <si>
    <t>本年收入</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</si>
  <si>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</si>
  <si>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</si>
  <si>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</si>
  <si>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</si>
  <si>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</si>
  <si>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</si>
  <si>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</si>
  <si>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</si>
  <si>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永川区陈食街道办事处2017年部门决算相关信息统计表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</si>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</sst>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0.00_);[Red]\(0.00\)"/>
    <numFmt numFmtId="177" formatCode=";;"/>
    <numFmt numFmtId="178" formatCode="0.00_ "/>
    <numFmt numFmtId="42" formatCode="_ &quot;￥&quot;* #,##0_ ;_ &quot;￥&quot;* \-#,##0_ ;_ &quot;￥&quot;* &quot;-&quot;_ ;_ @_ "/>
    <numFmt numFmtId="179" formatCode="_(\$* #,##0_);_(\$* \(#,##0\);_(\$* &quot;-&quot;_);_(@_)"/>
    <numFmt numFmtId="43" formatCode="_ * #,##0.00_ ;_ * \-#,##0.00_ ;_ * &quot;-&quot;??_ ;_ @_ "/>
    <numFmt numFmtId="44" formatCode="_ &quot;￥&quot;* #,##0.00_ ;_ &quot;￥&quot;* \-#,##0.00_ ;_ &quot;￥&quot;* &quot;-&quot;??_ ;_ @_ "/>
    <numFmt numFmtId="180" formatCode="_(* #,##0.00_);_(* \(#,##0.00\);_(* &quot;-&quot;??_);_(@_)"/>
    <numFmt numFmtId="41" formatCode="_ * #,##0_ ;_ * \-#,##0_ ;_ * &quot;-&quot;_ ;_ @_ "/>
  </numFmts>
  <fonts count="79">
    <font>
      <sz val="9"/>
      <color theme="1"/>
      <name val="宋体"/>
      <charset val="134"/>
      <scheme val="minor"/>
    </font>
    <font>
      <sz val="20"/>
      <name val="华文中宋"/>
      <charset val="134"/>
    </font>
    <font>
      <sz val="12"/>
      <color indexed="8"/>
      <name val="宋体"/>
      <charset val="134"/>
    </font>
    <font>
      <b/>
      <sz val="11"/>
      <name val="宋体"/>
      <charset val="134"/>
    </font>
    <font>
      <sz val="11"/>
      <name val="宋体"/>
      <charset val="134"/>
    </font>
    <font>
      <sz val="11"/>
      <color indexed="8"/>
      <name val="仿宋"/>
      <charset val="134"/>
    </font>
    <font>
      <sz val="12"/>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2"/>
      <color indexed="8"/>
      <name val="仿宋"/>
      <charset val="134"/>
    </font>
    <font>
      <sz val="11"/>
      <color indexed="8"/>
      <name val="黑体"/>
      <charset val="134"/>
    </font>
    <font>
      <sz val="11"/>
      <color indexed="8"/>
      <name val="Arial"/>
      <charset val="134"/>
    </font>
    <font>
      <sz val="21"/>
      <name val="华文中宋"/>
      <charset val="134"/>
    </font>
    <font>
      <sz val="11"/>
      <color theme="1"/>
      <name val="宋体"/>
      <charset val="134"/>
      <scheme val="minor"/>
    </font>
    <font>
      <sz val="10"/>
      <color indexed="8"/>
      <name val="Arial"/>
      <charset val="134"/>
    </font>
    <font>
      <sz val="20"/>
      <name val="方正小标宋_GBK"/>
      <charset val="134"/>
    </font>
    <font>
      <sz val="20"/>
      <color indexed="8"/>
      <name val="方正小标宋_GBK"/>
      <charset val="134"/>
    </font>
    <font>
      <b/>
      <sz val="11"/>
      <color indexed="8"/>
      <name val="仿宋"/>
      <charset val="134"/>
    </font>
    <font>
      <sz val="12"/>
      <name val="方正黑体_GBK"/>
      <charset val="134"/>
    </font>
    <font>
      <sz val="24"/>
      <name val="方正小标宋_GBK"/>
      <charset val="134"/>
    </font>
    <font>
      <sz val="12"/>
      <color theme="1"/>
      <name val="宋体"/>
      <charset val="134"/>
      <scheme val="minor"/>
    </font>
    <font>
      <sz val="18"/>
      <color theme="1"/>
      <name val="宋体"/>
      <charset val="134"/>
      <scheme val="minor"/>
    </font>
    <font>
      <sz val="18"/>
      <color theme="1"/>
      <name val="宋体"/>
      <charset val="134"/>
      <scheme val="minor"/>
    </font>
    <font>
      <sz val="14"/>
      <color theme="1"/>
      <name val="宋体"/>
      <charset val="134"/>
      <scheme val="minor"/>
    </font>
    <font>
      <sz val="14"/>
      <color theme="1"/>
      <name val="宋体"/>
      <charset val="134"/>
      <scheme val="minor"/>
    </font>
    <font>
      <sz val="24"/>
      <color indexed="8"/>
      <name val="方正小标宋_GBK"/>
      <charset val="134"/>
    </font>
    <font>
      <sz val="11"/>
      <color indexed="8"/>
      <name val="宋体"/>
      <charset val="134"/>
    </font>
    <font>
      <sz val="11"/>
      <color theme="0"/>
      <name val="宋体"/>
      <charset val="0"/>
      <scheme val="minor"/>
    </font>
    <font>
      <sz val="11"/>
      <color indexed="9"/>
      <name val="宋体"/>
      <charset val="134"/>
    </font>
    <font>
      <sz val="9"/>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56"/>
      <name val="宋体"/>
      <charset val="134"/>
    </font>
    <font>
      <b/>
      <sz val="11"/>
      <color indexed="63"/>
      <name val="宋体"/>
      <charset val="134"/>
    </font>
    <font>
      <sz val="11"/>
      <color indexed="20"/>
      <name val="宋体"/>
      <charset val="134"/>
    </font>
    <font>
      <sz val="11"/>
      <color indexed="62"/>
      <name val="宋体"/>
      <charset val="134"/>
    </font>
    <font>
      <b/>
      <sz val="13"/>
      <color indexed="56"/>
      <name val="宋体"/>
      <charset val="134"/>
    </font>
    <font>
      <b/>
      <sz val="11"/>
      <color indexed="8"/>
      <name val="宋体"/>
      <charset val="134"/>
    </font>
    <font>
      <b/>
      <sz val="15"/>
      <color indexed="56"/>
      <name val="宋体"/>
      <charset val="134"/>
    </font>
    <font>
      <sz val="11"/>
      <color indexed="42"/>
      <name val="宋体"/>
      <charset val="134"/>
    </font>
    <font>
      <sz val="11"/>
      <color theme="1"/>
      <name val="宋体"/>
      <charset val="0"/>
      <scheme val="minor"/>
    </font>
    <font>
      <sz val="11"/>
      <color indexed="17"/>
      <name val="宋体"/>
      <charset val="134"/>
    </font>
    <font>
      <b/>
      <sz val="18"/>
      <color theme="3"/>
      <name val="宋体"/>
      <charset val="134"/>
      <scheme val="minor"/>
    </font>
    <font>
      <sz val="11"/>
      <color indexed="60"/>
      <name val="宋体"/>
      <charset val="134"/>
    </font>
    <font>
      <sz val="11"/>
      <color theme="1"/>
      <name val="宋体"/>
      <charset val="134"/>
      <scheme val="minor"/>
    </font>
    <font>
      <b/>
      <sz val="11"/>
      <color indexed="52"/>
      <name val="宋体"/>
      <charset val="134"/>
    </font>
    <font>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rgb="FF006100"/>
      <name val="宋体"/>
      <charset val="134"/>
      <scheme val="minor"/>
    </font>
    <font>
      <b/>
      <sz val="11"/>
      <color theme="3"/>
      <name val="宋体"/>
      <charset val="134"/>
      <scheme val="minor"/>
    </font>
    <font>
      <sz val="11"/>
      <color rgb="FFFA7D00"/>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s>
  <fills count="6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indexed="47"/>
        <bgColor indexed="64"/>
      </patternFill>
    </fill>
    <fill>
      <patternFill patternType="solid">
        <fgColor theme="8"/>
        <bgColor indexed="64"/>
      </patternFill>
    </fill>
    <fill>
      <patternFill patternType="solid">
        <fgColor theme="7"/>
        <bgColor indexed="64"/>
      </patternFill>
    </fill>
    <fill>
      <patternFill patternType="solid">
        <fgColor indexed="36"/>
        <bgColor indexed="64"/>
      </patternFill>
    </fill>
    <fill>
      <patternFill patternType="solid">
        <fgColor indexed="10"/>
        <bgColor indexed="64"/>
      </patternFill>
    </fill>
    <fill>
      <patternFill patternType="solid">
        <fgColor theme="5"/>
        <bgColor indexed="64"/>
      </patternFill>
    </fill>
    <fill>
      <patternFill patternType="solid">
        <fgColor indexed="62"/>
        <bgColor indexed="64"/>
      </patternFill>
    </fill>
    <fill>
      <patternFill patternType="solid">
        <fgColor indexed="26"/>
        <bgColor indexed="64"/>
      </patternFill>
    </fill>
    <fill>
      <patternFill patternType="solid">
        <fgColor theme="4"/>
        <bgColor indexed="64"/>
      </patternFill>
    </fill>
    <fill>
      <patternFill patternType="solid">
        <fgColor rgb="FFFFC7CE"/>
        <bgColor indexed="64"/>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11"/>
        <bgColor indexed="64"/>
      </patternFill>
    </fill>
    <fill>
      <patternFill patternType="solid">
        <fgColor indexed="29"/>
        <bgColor indexed="64"/>
      </patternFill>
    </fill>
    <fill>
      <patternFill patternType="solid">
        <fgColor indexed="44"/>
        <bgColor indexed="64"/>
      </patternFill>
    </fill>
    <fill>
      <patternFill patternType="solid">
        <fgColor indexed="52"/>
        <bgColor indexed="64"/>
      </patternFill>
    </fill>
    <fill>
      <patternFill patternType="solid">
        <fgColor indexed="49"/>
        <bgColor indexed="64"/>
      </patternFill>
    </fill>
    <fill>
      <patternFill patternType="solid">
        <fgColor theme="8" tint="0.599993896298105"/>
        <bgColor indexed="64"/>
      </patternFill>
    </fill>
    <fill>
      <patternFill patternType="solid">
        <fgColor indexed="42"/>
        <bgColor indexed="64"/>
      </patternFill>
    </fill>
    <fill>
      <patternFill patternType="solid">
        <fgColor indexed="31"/>
        <bgColor indexed="64"/>
      </patternFill>
    </fill>
    <fill>
      <patternFill patternType="solid">
        <fgColor theme="4" tint="0.799981688894314"/>
        <bgColor indexed="64"/>
      </patternFill>
    </fill>
    <fill>
      <patternFill patternType="solid">
        <fgColor indexed="30"/>
        <bgColor indexed="64"/>
      </patternFill>
    </fill>
    <fill>
      <patternFill patternType="solid">
        <fgColor indexed="51"/>
        <bgColor indexed="64"/>
      </patternFill>
    </fill>
    <fill>
      <patternFill patternType="solid">
        <fgColor indexed="43"/>
        <bgColor indexed="64"/>
      </patternFill>
    </fill>
    <fill>
      <patternFill patternType="solid">
        <fgColor theme="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theme="4" tint="0.399975585192419"/>
        <bgColor indexed="64"/>
      </patternFill>
    </fill>
    <fill>
      <patternFill patternType="solid">
        <fgColor indexed="53"/>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s>
  <borders count="35">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indexed="8"/>
      </bottom>
      <diagonal/>
    </border>
    <border>
      <left/>
      <right/>
      <top style="thin">
        <color auto="true"/>
      </top>
      <bottom style="thin">
        <color indexed="8"/>
      </bottom>
      <diagonal/>
    </border>
    <border>
      <left/>
      <right style="thin">
        <color indexed="8"/>
      </right>
      <top style="thin">
        <color indexed="8"/>
      </top>
      <bottom style="thin">
        <color indexed="8"/>
      </bottom>
      <diagonal/>
    </border>
    <border>
      <left/>
      <right style="thin">
        <color auto="true"/>
      </right>
      <top style="thin">
        <color auto="true"/>
      </top>
      <bottom style="thin">
        <color indexed="8"/>
      </bottom>
      <diagonal/>
    </border>
    <border>
      <left/>
      <right style="thin">
        <color indexed="8"/>
      </right>
      <top style="thin">
        <color indexed="8"/>
      </top>
      <bottom/>
      <diagonal/>
    </border>
    <border>
      <left style="thin">
        <color auto="true"/>
      </left>
      <right style="thin">
        <color auto="true"/>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48">
    <xf numFmtId="0" fontId="0" fillId="0" borderId="0">
      <alignment vertical="center"/>
    </xf>
    <xf numFmtId="0" fontId="39" fillId="12" borderId="18" applyNumberFormat="false" applyFont="false" applyAlignment="false" applyProtection="false">
      <alignment vertical="center"/>
    </xf>
    <xf numFmtId="0" fontId="39" fillId="12" borderId="18" applyNumberFormat="false" applyFont="false" applyAlignment="false" applyProtection="false">
      <alignment vertical="center"/>
    </xf>
    <xf numFmtId="0" fontId="39" fillId="12" borderId="18" applyNumberFormat="false" applyFont="false" applyAlignment="false" applyProtection="false">
      <alignment vertical="center"/>
    </xf>
    <xf numFmtId="0" fontId="39" fillId="12" borderId="18" applyNumberFormat="false" applyFont="false" applyAlignment="false" applyProtection="false">
      <alignment vertical="center"/>
    </xf>
    <xf numFmtId="0" fontId="39" fillId="12" borderId="18" applyNumberFormat="false" applyFont="false" applyAlignment="false" applyProtection="false">
      <alignment vertical="center"/>
    </xf>
    <xf numFmtId="0" fontId="46" fillId="5" borderId="20" applyNumberFormat="false" applyAlignment="false" applyProtection="false">
      <alignment vertical="center"/>
    </xf>
    <xf numFmtId="0" fontId="46" fillId="5" borderId="20" applyNumberFormat="false" applyAlignment="false" applyProtection="false">
      <alignment vertical="center"/>
    </xf>
    <xf numFmtId="0" fontId="46" fillId="5" borderId="20" applyNumberFormat="false" applyAlignment="false" applyProtection="false">
      <alignment vertical="center"/>
    </xf>
    <xf numFmtId="0" fontId="46" fillId="5" borderId="20" applyNumberFormat="false" applyAlignment="false" applyProtection="false">
      <alignment vertical="center"/>
    </xf>
    <xf numFmtId="0" fontId="46" fillId="5" borderId="20" applyNumberFormat="false" applyAlignment="false" applyProtection="false">
      <alignment vertical="center"/>
    </xf>
    <xf numFmtId="0" fontId="46" fillId="5" borderId="20" applyNumberFormat="false" applyAlignment="false" applyProtection="false">
      <alignment vertical="center"/>
    </xf>
    <xf numFmtId="0" fontId="44" fillId="15" borderId="19" applyNumberFormat="false" applyAlignment="false" applyProtection="false">
      <alignment vertical="center"/>
    </xf>
    <xf numFmtId="0" fontId="44" fillId="15" borderId="19" applyNumberFormat="false" applyAlignment="false" applyProtection="false">
      <alignment vertical="center"/>
    </xf>
    <xf numFmtId="0" fontId="44" fillId="15" borderId="19" applyNumberFormat="false" applyAlignment="false" applyProtection="false">
      <alignment vertical="center"/>
    </xf>
    <xf numFmtId="0" fontId="44" fillId="15" borderId="19" applyNumberFormat="false" applyAlignment="false" applyProtection="false">
      <alignment vertical="center"/>
    </xf>
    <xf numFmtId="0" fontId="44" fillId="15" borderId="19" applyNumberFormat="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0" fillId="38" borderId="0" applyNumberFormat="false" applyBorder="false" applyAlignment="false" applyProtection="false">
      <alignment vertical="center"/>
    </xf>
    <xf numFmtId="0" fontId="50" fillId="38" borderId="0" applyNumberFormat="false" applyBorder="false" applyAlignment="false" applyProtection="false">
      <alignment vertical="center"/>
    </xf>
    <xf numFmtId="0" fontId="50"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50" fillId="8" borderId="0" applyNumberFormat="false" applyBorder="false" applyAlignment="false" applyProtection="false">
      <alignment vertical="center"/>
    </xf>
    <xf numFmtId="0" fontId="50" fillId="8"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50" fillId="35" borderId="0" applyNumberFormat="false" applyBorder="false" applyAlignment="false" applyProtection="false">
      <alignment vertical="center"/>
    </xf>
    <xf numFmtId="0" fontId="50" fillId="35"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50" fillId="11" borderId="0" applyNumberFormat="false" applyBorder="false" applyAlignment="false" applyProtection="false">
      <alignment vertical="center"/>
    </xf>
    <xf numFmtId="0" fontId="50" fillId="11"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179" fontId="24" fillId="0" borderId="0"/>
    <xf numFmtId="0" fontId="39" fillId="12" borderId="18" applyNumberFormat="false" applyFont="false" applyAlignment="false" applyProtection="false">
      <alignment vertical="center"/>
    </xf>
    <xf numFmtId="0" fontId="57" fillId="0" borderId="25" applyNumberFormat="false" applyFill="false" applyAlignment="false" applyProtection="false">
      <alignment vertical="center"/>
    </xf>
    <xf numFmtId="0" fontId="39" fillId="12" borderId="18" applyNumberFormat="false" applyFont="false" applyAlignment="false" applyProtection="false">
      <alignment vertical="center"/>
    </xf>
    <xf numFmtId="0" fontId="57" fillId="0" borderId="25" applyNumberFormat="false" applyFill="false" applyAlignment="false" applyProtection="false">
      <alignment vertical="center"/>
    </xf>
    <xf numFmtId="0" fontId="57" fillId="0" borderId="25" applyNumberFormat="false" applyFill="false" applyAlignment="false" applyProtection="false">
      <alignment vertical="center"/>
    </xf>
    <xf numFmtId="0" fontId="57" fillId="0" borderId="25" applyNumberFormat="false" applyFill="false" applyAlignment="false" applyProtection="false">
      <alignment vertical="center"/>
    </xf>
    <xf numFmtId="0" fontId="57" fillId="0" borderId="25" applyNumberFormat="false" applyFill="false" applyAlignment="false" applyProtection="false">
      <alignment vertical="center"/>
    </xf>
    <xf numFmtId="0" fontId="57" fillId="0" borderId="25" applyNumberFormat="false" applyFill="false" applyAlignment="false" applyProtection="false">
      <alignment vertical="center"/>
    </xf>
    <xf numFmtId="0" fontId="57" fillId="0" borderId="25" applyNumberFormat="false" applyFill="false" applyAlignment="false" applyProtection="false">
      <alignment vertical="center"/>
    </xf>
    <xf numFmtId="0" fontId="57" fillId="0" borderId="25" applyNumberFormat="false" applyFill="false" applyAlignment="false" applyProtection="false">
      <alignment vertical="center"/>
    </xf>
    <xf numFmtId="0" fontId="57" fillId="0" borderId="25"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7" fillId="0" borderId="25"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7" fillId="0" borderId="25"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7" fillId="0" borderId="25"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39" fillId="12" borderId="18" applyNumberFormat="false" applyFont="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7" fillId="0" borderId="25"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39" fillId="12" borderId="18" applyNumberFormat="false" applyFont="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38"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59" fillId="36" borderId="26" applyNumberFormat="false" applyAlignment="false" applyProtection="false">
      <alignment vertical="center"/>
    </xf>
    <xf numFmtId="0" fontId="59" fillId="36" borderId="26" applyNumberFormat="false" applyAlignment="false" applyProtection="false">
      <alignment vertical="center"/>
    </xf>
    <xf numFmtId="0" fontId="59" fillId="36" borderId="26" applyNumberFormat="false" applyAlignment="false" applyProtection="false">
      <alignment vertical="center"/>
    </xf>
    <xf numFmtId="0" fontId="46" fillId="5" borderId="20" applyNumberFormat="false" applyAlignment="false" applyProtection="false">
      <alignment vertical="center"/>
    </xf>
    <xf numFmtId="0" fontId="58" fillId="36" borderId="26" applyNumberFormat="false" applyAlignment="false" applyProtection="false">
      <alignment vertical="center"/>
    </xf>
    <xf numFmtId="0" fontId="46" fillId="5" borderId="20" applyNumberFormat="false" applyAlignment="false" applyProtection="false">
      <alignment vertical="center"/>
    </xf>
    <xf numFmtId="0" fontId="58" fillId="36" borderId="26" applyNumberFormat="false" applyAlignment="false" applyProtection="false">
      <alignment vertical="center"/>
    </xf>
    <xf numFmtId="0" fontId="58" fillId="36" borderId="26" applyNumberFormat="false" applyAlignment="false" applyProtection="false">
      <alignment vertical="center"/>
    </xf>
    <xf numFmtId="0" fontId="58" fillId="36" borderId="26" applyNumberFormat="false" applyAlignment="false" applyProtection="false">
      <alignment vertical="center"/>
    </xf>
    <xf numFmtId="0" fontId="58" fillId="36" borderId="26" applyNumberFormat="false" applyAlignment="false" applyProtection="false">
      <alignment vertical="center"/>
    </xf>
    <xf numFmtId="0" fontId="54" fillId="29" borderId="0" applyNumberFormat="false" applyBorder="false" applyAlignment="false" applyProtection="false">
      <alignment vertical="center"/>
    </xf>
    <xf numFmtId="0" fontId="58" fillId="36" borderId="26" applyNumberFormat="false" applyAlignment="false" applyProtection="false">
      <alignment vertical="center"/>
    </xf>
    <xf numFmtId="0" fontId="58" fillId="36" borderId="26" applyNumberFormat="false" applyAlignment="false" applyProtection="false">
      <alignment vertical="center"/>
    </xf>
    <xf numFmtId="0" fontId="58" fillId="36" borderId="26" applyNumberFormat="false" applyAlignment="false" applyProtection="false">
      <alignment vertical="center"/>
    </xf>
    <xf numFmtId="0" fontId="54" fillId="29" borderId="0" applyNumberFormat="false" applyBorder="false" applyAlignment="false" applyProtection="false">
      <alignment vertical="center"/>
    </xf>
    <xf numFmtId="0" fontId="58" fillId="36" borderId="26" applyNumberFormat="false" applyAlignment="false" applyProtection="false">
      <alignment vertical="center"/>
    </xf>
    <xf numFmtId="0" fontId="61" fillId="0" borderId="0" applyNumberFormat="false" applyFill="false" applyBorder="false" applyAlignment="false" applyProtection="false">
      <alignment vertical="center"/>
    </xf>
    <xf numFmtId="0" fontId="58" fillId="36" borderId="26" applyNumberFormat="false" applyAlignment="false" applyProtection="false">
      <alignment vertical="center"/>
    </xf>
    <xf numFmtId="0" fontId="61" fillId="0" borderId="0" applyNumberFormat="false" applyFill="false" applyBorder="false" applyAlignment="false" applyProtection="false">
      <alignment vertical="center"/>
    </xf>
    <xf numFmtId="0" fontId="58" fillId="36" borderId="26" applyNumberFormat="false" applyAlignment="false" applyProtection="false">
      <alignment vertical="center"/>
    </xf>
    <xf numFmtId="0" fontId="58" fillId="36" borderId="26"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56" fillId="15" borderId="20" applyNumberFormat="false" applyAlignment="false" applyProtection="false">
      <alignment vertical="center"/>
    </xf>
    <xf numFmtId="0" fontId="48" fillId="0" borderId="23" applyNumberFormat="false" applyFill="false" applyAlignment="false" applyProtection="false">
      <alignment vertical="center"/>
    </xf>
    <xf numFmtId="0" fontId="56" fillId="15" borderId="20" applyNumberFormat="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48" fillId="0" borderId="23" applyNumberFormat="false" applyFill="false" applyAlignment="false" applyProtection="false">
      <alignment vertical="center"/>
    </xf>
    <xf numFmtId="0" fontId="38" fillId="8"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56" fillId="15" borderId="20" applyNumberFormat="false" applyAlignment="false" applyProtection="false">
      <alignment vertical="center"/>
    </xf>
    <xf numFmtId="0" fontId="36"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50" fillId="1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4" fillId="15" borderId="19" applyNumberFormat="false" applyAlignment="false" applyProtection="false">
      <alignment vertical="center"/>
    </xf>
    <xf numFmtId="0" fontId="36" fillId="18"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62" fillId="41"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52" fillId="24"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6" fillId="5" borderId="20" applyNumberFormat="false" applyAlignment="false" applyProtection="false">
      <alignment vertical="center"/>
    </xf>
    <xf numFmtId="0" fontId="56" fillId="15" borderId="20" applyNumberFormat="false" applyAlignment="false" applyProtection="false">
      <alignment vertical="center"/>
    </xf>
    <xf numFmtId="0" fontId="62" fillId="41"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9" fillId="12" borderId="18" applyNumberFormat="false" applyFont="false" applyAlignment="false" applyProtection="false">
      <alignment vertical="center"/>
    </xf>
    <xf numFmtId="0" fontId="38" fillId="18"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9" fillId="0" borderId="0"/>
    <xf numFmtId="0" fontId="44" fillId="15" borderId="19" applyNumberFormat="false" applyAlignment="false" applyProtection="false">
      <alignment vertical="center"/>
    </xf>
    <xf numFmtId="0" fontId="36" fillId="20"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57" fillId="0" borderId="25" applyNumberFormat="false" applyFill="false" applyAlignment="false" applyProtection="false">
      <alignment vertical="center"/>
    </xf>
    <xf numFmtId="0" fontId="36" fillId="34"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9" fillId="0" borderId="24" applyNumberFormat="false" applyFill="false" applyAlignment="false" applyProtection="false">
      <alignment vertical="center"/>
    </xf>
    <xf numFmtId="0" fontId="50" fillId="35"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51" fillId="4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67" fillId="51" borderId="31" applyNumberFormat="false" applyAlignment="false" applyProtection="false">
      <alignment vertical="center"/>
    </xf>
    <xf numFmtId="0" fontId="51" fillId="47"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9" fillId="0" borderId="24" applyNumberFormat="false" applyFill="false" applyAlignment="false" applyProtection="false">
      <alignment vertical="center"/>
    </xf>
    <xf numFmtId="44" fontId="55" fillId="0" borderId="0" applyFont="false" applyFill="false" applyBorder="false" applyAlignment="false" applyProtection="false">
      <alignment vertical="center"/>
    </xf>
    <xf numFmtId="0" fontId="38" fillId="19" borderId="0" applyNumberFormat="false" applyBorder="false" applyAlignment="false" applyProtection="false">
      <alignment vertical="center"/>
    </xf>
    <xf numFmtId="0" fontId="37" fillId="42" borderId="0" applyNumberFormat="false" applyBorder="false" applyAlignment="false" applyProtection="false">
      <alignment vertical="center"/>
    </xf>
    <xf numFmtId="0" fontId="41" fillId="14"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180" fontId="24" fillId="0" borderId="0"/>
    <xf numFmtId="0" fontId="36" fillId="5"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9" fontId="55" fillId="0" borderId="0" applyFont="false" applyFill="false" applyBorder="false" applyAlignment="false" applyProtection="false">
      <alignment vertical="center"/>
    </xf>
    <xf numFmtId="0" fontId="37" fillId="4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70" fillId="52" borderId="31" applyNumberFormat="false" applyAlignment="false" applyProtection="false">
      <alignment vertical="center"/>
    </xf>
    <xf numFmtId="0" fontId="38" fillId="38" borderId="0" applyNumberFormat="false" applyBorder="false" applyAlignment="false" applyProtection="false">
      <alignment vertical="center"/>
    </xf>
    <xf numFmtId="0" fontId="71" fillId="53" borderId="0" applyNumberFormat="false" applyBorder="false" applyAlignment="false" applyProtection="false">
      <alignment vertical="center"/>
    </xf>
    <xf numFmtId="0" fontId="49" fillId="0" borderId="24" applyNumberFormat="false" applyFill="false" applyAlignment="false" applyProtection="false">
      <alignment vertical="center"/>
    </xf>
    <xf numFmtId="0" fontId="36" fillId="20"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72" fillId="54"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55" fillId="48" borderId="29" applyNumberFormat="false" applyFont="false" applyAlignment="false" applyProtection="false">
      <alignment vertical="center"/>
    </xf>
    <xf numFmtId="0" fontId="50" fillId="8"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9" fillId="0" borderId="0"/>
    <xf numFmtId="0" fontId="51" fillId="56"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51" fillId="5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6" fillId="20"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64" fillId="0" borderId="27" applyNumberFormat="false" applyFill="false" applyAlignment="false" applyProtection="false">
      <alignment vertical="center"/>
    </xf>
    <xf numFmtId="0" fontId="38" fillId="38"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46" fillId="5" borderId="20" applyNumberFormat="false" applyAlignment="false" applyProtection="false">
      <alignment vertical="center"/>
    </xf>
    <xf numFmtId="43" fontId="55" fillId="0" borderId="0" applyFont="false" applyFill="false" applyBorder="false" applyAlignment="false" applyProtection="false">
      <alignment vertical="center"/>
    </xf>
    <xf numFmtId="0" fontId="39" fillId="12" borderId="18" applyNumberFormat="false" applyFont="false" applyAlignment="false" applyProtection="false">
      <alignment vertical="center"/>
    </xf>
    <xf numFmtId="0" fontId="38"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9"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0" fontId="36" fillId="25"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9" fillId="0" borderId="24" applyNumberFormat="false" applyFill="false" applyAlignment="false" applyProtection="false">
      <alignment vertical="center"/>
    </xf>
    <xf numFmtId="0" fontId="45" fillId="17"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65" fillId="0" borderId="28" applyNumberFormat="false" applyFill="false" applyAlignment="false" applyProtection="false">
      <alignment vertical="center"/>
    </xf>
    <xf numFmtId="0" fontId="38" fillId="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51" fillId="46"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63" fillId="0" borderId="30" applyNumberFormat="false" applyFill="false" applyAlignment="false" applyProtection="false">
      <alignment vertical="center"/>
    </xf>
    <xf numFmtId="0" fontId="36" fillId="20"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51" fillId="33" borderId="0" applyNumberFormat="false" applyBorder="false" applyAlignment="false" applyProtection="false">
      <alignment vertical="center"/>
    </xf>
    <xf numFmtId="0" fontId="74" fillId="0" borderId="33" applyNumberFormat="false" applyFill="false" applyAlignment="false" applyProtection="false">
      <alignment vertical="center"/>
    </xf>
    <xf numFmtId="0" fontId="45" fillId="17"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50" fillId="27" borderId="0" applyNumberFormat="false" applyBorder="false" applyAlignment="false" applyProtection="false">
      <alignment vertical="center"/>
    </xf>
    <xf numFmtId="0" fontId="44" fillId="15" borderId="19" applyNumberFormat="false" applyAlignment="false" applyProtection="false">
      <alignment vertical="center"/>
    </xf>
    <xf numFmtId="0" fontId="75" fillId="0" borderId="33" applyNumberFormat="false" applyFill="false" applyAlignment="false" applyProtection="false">
      <alignment vertical="center"/>
    </xf>
    <xf numFmtId="0" fontId="51" fillId="57"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6" fillId="2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36" fillId="16" borderId="0" applyNumberFormat="false" applyBorder="false" applyAlignment="false" applyProtection="false">
      <alignment vertical="center"/>
    </xf>
    <xf numFmtId="0" fontId="51" fillId="39" borderId="0" applyNumberFormat="false" applyBorder="false" applyAlignment="false" applyProtection="false">
      <alignment vertical="center"/>
    </xf>
    <xf numFmtId="0" fontId="46" fillId="5" borderId="20" applyNumberFormat="false" applyAlignment="false" applyProtection="false">
      <alignment vertical="center"/>
    </xf>
    <xf numFmtId="0" fontId="37" fillId="43" borderId="0" applyNumberFormat="false" applyBorder="false" applyAlignment="false" applyProtection="false">
      <alignment vertical="center"/>
    </xf>
    <xf numFmtId="0" fontId="44" fillId="15" borderId="19" applyNumberFormat="false" applyAlignment="false" applyProtection="false">
      <alignment vertical="center"/>
    </xf>
    <xf numFmtId="0" fontId="77" fillId="58" borderId="0" applyNumberFormat="false" applyBorder="false" applyAlignment="false" applyProtection="false">
      <alignment vertical="center"/>
    </xf>
    <xf numFmtId="0" fontId="73" fillId="52" borderId="32" applyNumberFormat="false" applyAlignment="false" applyProtection="false">
      <alignment vertical="center"/>
    </xf>
    <xf numFmtId="0" fontId="36"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78" fillId="59" borderId="34" applyNumberFormat="false" applyAlignment="false" applyProtection="false">
      <alignment vertical="center"/>
    </xf>
    <xf numFmtId="0" fontId="36" fillId="16"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8" fillId="3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51" fillId="32"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6" fillId="5" borderId="20" applyNumberFormat="false" applyAlignment="false" applyProtection="false">
      <alignment vertical="center"/>
    </xf>
    <xf numFmtId="0" fontId="37" fillId="31"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57" fillId="0" borderId="25" applyNumberFormat="false" applyFill="false" applyAlignment="false" applyProtection="false">
      <alignment vertical="center"/>
    </xf>
    <xf numFmtId="42" fontId="55" fillId="0" borderId="0" applyFont="false" applyFill="false" applyBorder="false" applyAlignment="false" applyProtection="false">
      <alignment vertical="center"/>
    </xf>
    <xf numFmtId="0" fontId="38" fillId="22"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9"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6" fillId="1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6" fillId="20"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9" fillId="0" borderId="24" applyNumberFormat="false" applyFill="false" applyAlignment="false" applyProtection="false">
      <alignment vertical="center"/>
    </xf>
    <xf numFmtId="0" fontId="36" fillId="28"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9" fillId="12" borderId="18" applyNumberFormat="false" applyFont="false" applyAlignment="false" applyProtection="false">
      <alignment vertical="center"/>
    </xf>
    <xf numFmtId="0" fontId="38" fillId="2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9" fillId="12" borderId="18" applyNumberFormat="false" applyFont="false" applyAlignment="false" applyProtection="false">
      <alignment vertical="center"/>
    </xf>
    <xf numFmtId="0" fontId="38" fillId="2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50" fillId="27"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50" fillId="27"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8" fillId="19"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7"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8" fillId="19"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8" fillId="19"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8" fillId="0" borderId="23" applyNumberFormat="false" applyFill="false" applyAlignment="false" applyProtection="false">
      <alignment vertical="center"/>
    </xf>
    <xf numFmtId="0" fontId="38" fillId="19" borderId="0" applyNumberFormat="false" applyBorder="false" applyAlignment="false" applyProtection="false">
      <alignment vertical="center"/>
    </xf>
    <xf numFmtId="0" fontId="48" fillId="0" borderId="23" applyNumberFormat="false" applyFill="false" applyAlignment="false" applyProtection="false">
      <alignment vertical="center"/>
    </xf>
    <xf numFmtId="0" fontId="38" fillId="19" borderId="0" applyNumberFormat="false" applyBorder="false" applyAlignment="false" applyProtection="false">
      <alignment vertical="center"/>
    </xf>
    <xf numFmtId="0" fontId="39" fillId="12" borderId="18" applyNumberFormat="false" applyFont="false" applyAlignment="false" applyProtection="false">
      <alignment vertical="center"/>
    </xf>
    <xf numFmtId="0" fontId="38" fillId="19"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50" fillId="18"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50" fillId="18"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50" fillId="8"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50" fillId="8"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50" fillId="8"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8" fillId="35"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51" fillId="4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8" fillId="22"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50" fillId="2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50" fillId="2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50" fillId="21" borderId="0" applyNumberFormat="false" applyBorder="false" applyAlignment="false" applyProtection="false">
      <alignment vertical="center"/>
    </xf>
    <xf numFmtId="0" fontId="44" fillId="15" borderId="19" applyNumberFormat="false" applyAlignment="false" applyProtection="false">
      <alignment vertical="center"/>
    </xf>
    <xf numFmtId="0" fontId="36" fillId="16"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9" fillId="0" borderId="24" applyNumberFormat="false" applyFill="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4" fillId="15" borderId="19" applyNumberFormat="false" applyAlignment="false" applyProtection="false">
      <alignment vertical="center"/>
    </xf>
    <xf numFmtId="0" fontId="36" fillId="16"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4" fillId="15" borderId="19" applyNumberFormat="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9"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6" fillId="16"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6" fillId="1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44" fillId="15" borderId="19" applyNumberFormat="false" applyAlignment="false" applyProtection="false">
      <alignment vertical="center"/>
    </xf>
    <xf numFmtId="0" fontId="36" fillId="18"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6" fillId="1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6" fillId="1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46" fillId="5" borderId="20" applyNumberFormat="false" applyAlignment="false" applyProtection="false">
      <alignment vertical="center"/>
    </xf>
    <xf numFmtId="0" fontId="36" fillId="16"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6" fillId="5" borderId="20" applyNumberFormat="false" applyAlignment="false" applyProtection="false">
      <alignment vertical="center"/>
    </xf>
    <xf numFmtId="0" fontId="36"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6" fillId="5" borderId="20" applyNumberFormat="false" applyAlignment="false" applyProtection="false">
      <alignment vertical="center"/>
    </xf>
    <xf numFmtId="0" fontId="36"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4" fillId="15" borderId="19" applyNumberFormat="false" applyAlignment="false" applyProtection="false">
      <alignment vertical="center"/>
    </xf>
    <xf numFmtId="0" fontId="45" fillId="17"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5" fillId="17"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5" fillId="17" borderId="0" applyNumberFormat="false" applyBorder="false" applyAlignment="false" applyProtection="false">
      <alignment vertical="center"/>
    </xf>
    <xf numFmtId="0" fontId="44" fillId="15" borderId="19" applyNumberFormat="false" applyAlignment="false" applyProtection="false">
      <alignment vertical="center"/>
    </xf>
    <xf numFmtId="0" fontId="36"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5" fillId="17"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6" fillId="2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1" fillId="14"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4" fillId="0" borderId="0"/>
    <xf numFmtId="0" fontId="48" fillId="0" borderId="23" applyNumberFormat="false" applyFill="false" applyAlignment="false" applyProtection="false">
      <alignment vertical="center"/>
    </xf>
    <xf numFmtId="0" fontId="39" fillId="12" borderId="18" applyNumberFormat="false" applyFont="false" applyAlignment="false" applyProtection="false">
      <alignment vertical="center"/>
    </xf>
    <xf numFmtId="0" fontId="38" fillId="11"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9" fillId="0" borderId="0"/>
    <xf numFmtId="0" fontId="48" fillId="0" borderId="23" applyNumberFormat="false" applyFill="false" applyAlignment="false" applyProtection="false">
      <alignment vertical="center"/>
    </xf>
    <xf numFmtId="0" fontId="38" fillId="11" borderId="0" applyNumberFormat="false" applyBorder="false" applyAlignment="false" applyProtection="false">
      <alignment vertical="center"/>
    </xf>
    <xf numFmtId="0" fontId="50" fillId="18" borderId="0" applyNumberFormat="false" applyBorder="false" applyAlignment="false" applyProtection="false">
      <alignment vertical="center"/>
    </xf>
    <xf numFmtId="0" fontId="39" fillId="0" borderId="0"/>
    <xf numFmtId="0" fontId="37" fillId="10" borderId="0" applyNumberFormat="false" applyBorder="false" applyAlignment="false" applyProtection="false">
      <alignment vertical="center"/>
    </xf>
    <xf numFmtId="0" fontId="39" fillId="0" borderId="0"/>
    <xf numFmtId="0" fontId="38" fillId="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4" fillId="0" borderId="0"/>
    <xf numFmtId="0" fontId="37" fillId="50" borderId="0" applyNumberFormat="false" applyBorder="false" applyAlignment="false" applyProtection="false">
      <alignment vertical="center"/>
    </xf>
    <xf numFmtId="0" fontId="39" fillId="0" borderId="0"/>
    <xf numFmtId="0" fontId="38" fillId="3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9" fillId="0" borderId="0"/>
    <xf numFmtId="0" fontId="38" fillId="22"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39" fillId="0" borderId="0"/>
    <xf numFmtId="0" fontId="36" fillId="16"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9" fillId="0" borderId="0"/>
    <xf numFmtId="0" fontId="38" fillId="35"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41" fontId="55" fillId="0" borderId="0" applyFont="false" applyFill="false" applyBorder="false" applyAlignment="false" applyProtection="false">
      <alignment vertical="center"/>
    </xf>
    <xf numFmtId="0" fontId="36" fillId="5" borderId="0" applyNumberFormat="false" applyBorder="false" applyAlignment="false" applyProtection="false">
      <alignment vertical="center"/>
    </xf>
    <xf numFmtId="0" fontId="39" fillId="0" borderId="0"/>
    <xf numFmtId="0" fontId="38" fillId="3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8" fillId="0" borderId="0">
      <alignment vertical="center"/>
    </xf>
    <xf numFmtId="0" fontId="36" fillId="5" borderId="0" applyNumberFormat="false" applyBorder="false" applyAlignment="false" applyProtection="false">
      <alignment vertical="center"/>
    </xf>
    <xf numFmtId="0" fontId="40" fillId="0" borderId="0">
      <alignment vertical="center"/>
    </xf>
  </cellStyleXfs>
  <cellXfs count="177">
    <xf numFmtId="0" fontId="0" fillId="0" borderId="0" xfId="0">
      <alignment vertical="center"/>
    </xf>
    <xf numFmtId="0" fontId="0" fillId="0" borderId="0" xfId="0" applyAlignment="true"/>
    <xf numFmtId="0" fontId="1" fillId="0" borderId="0" xfId="613" applyFont="true" applyFill="true" applyAlignment="true">
      <alignment horizontal="center" vertical="center"/>
    </xf>
    <xf numFmtId="0" fontId="0" fillId="0" borderId="0" xfId="0" applyFill="true" applyAlignment="true"/>
    <xf numFmtId="0" fontId="2" fillId="0" borderId="0" xfId="0" applyFont="true" applyAlignment="true"/>
    <xf numFmtId="0" fontId="2" fillId="0" borderId="0" xfId="0" applyFont="true" applyAlignment="true">
      <alignment horizontal="center"/>
    </xf>
    <xf numFmtId="0" fontId="3" fillId="0" borderId="1" xfId="0"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0" fontId="4" fillId="0" borderId="1" xfId="0" applyFont="true" applyFill="true" applyBorder="true" applyAlignment="true">
      <alignment horizontal="center" vertical="center" shrinkToFit="true"/>
    </xf>
    <xf numFmtId="4" fontId="4" fillId="0" borderId="1" xfId="0" applyNumberFormat="true" applyFont="true" applyFill="true" applyBorder="true" applyAlignment="true">
      <alignment horizontal="right" vertical="center" shrinkToFit="true"/>
    </xf>
    <xf numFmtId="0" fontId="4" fillId="0" borderId="1" xfId="0" applyFont="true" applyFill="true" applyBorder="true" applyAlignment="true">
      <alignment horizontal="left" vertical="center" shrinkToFit="true"/>
    </xf>
    <xf numFmtId="0" fontId="4" fillId="0" borderId="1" xfId="0" applyFont="true" applyFill="true" applyBorder="true" applyAlignment="true">
      <alignment horizontal="right" vertical="center" shrinkToFit="true"/>
    </xf>
    <xf numFmtId="3" fontId="4" fillId="0" borderId="1" xfId="0" applyNumberFormat="true" applyFont="true" applyFill="true" applyBorder="true" applyAlignment="true">
      <alignment horizontal="right" vertical="center" shrinkToFit="true"/>
    </xf>
    <xf numFmtId="0" fontId="5" fillId="0" borderId="2" xfId="608" applyFont="true" applyBorder="true" applyAlignment="true">
      <alignment horizontal="center" vertical="center" wrapText="true"/>
    </xf>
    <xf numFmtId="0" fontId="5" fillId="0" borderId="0" xfId="608" applyFont="true" applyBorder="true" applyAlignment="true">
      <alignment horizontal="center" vertical="center" wrapText="true"/>
    </xf>
    <xf numFmtId="0" fontId="6" fillId="0" borderId="0" xfId="613" applyFont="true" applyBorder="true" applyAlignment="true">
      <alignment horizontal="right" vertical="center"/>
    </xf>
    <xf numFmtId="0" fontId="7" fillId="0" borderId="0" xfId="613" applyFont="true" applyFill="true" applyAlignment="true"/>
    <xf numFmtId="0" fontId="8" fillId="0" borderId="0" xfId="613" applyFont="true" applyFill="true" applyAlignment="true">
      <alignment horizontal="left"/>
    </xf>
    <xf numFmtId="0" fontId="8" fillId="0" borderId="0" xfId="613" applyFont="true" applyFill="true" applyAlignment="true"/>
    <xf numFmtId="0" fontId="8" fillId="0" borderId="0" xfId="613" applyFont="true" applyFill="true" applyAlignment="true">
      <alignment horizontal="center"/>
    </xf>
    <xf numFmtId="0" fontId="1" fillId="0" borderId="0" xfId="613" applyFont="true" applyFill="true" applyBorder="true" applyAlignment="true">
      <alignment horizontal="left" vertical="center"/>
    </xf>
    <xf numFmtId="0" fontId="1" fillId="0" borderId="0" xfId="613" applyFont="true" applyFill="true" applyBorder="true" applyAlignment="true">
      <alignment horizontal="center" vertical="center"/>
    </xf>
    <xf numFmtId="0" fontId="8" fillId="0" borderId="0" xfId="613" applyFont="true" applyFill="true" applyBorder="true" applyAlignment="true">
      <alignment horizontal="left" vertical="center"/>
    </xf>
    <xf numFmtId="0" fontId="9" fillId="0" borderId="0" xfId="613" applyFont="true" applyFill="true" applyBorder="true" applyAlignment="true">
      <alignment vertical="center"/>
    </xf>
    <xf numFmtId="0" fontId="8" fillId="0" borderId="0" xfId="613" applyFont="true" applyFill="true" applyBorder="true" applyAlignment="true">
      <alignment vertical="center"/>
    </xf>
    <xf numFmtId="0" fontId="10" fillId="0" borderId="3" xfId="613" applyNumberFormat="true" applyFont="true" applyFill="true" applyBorder="true" applyAlignment="true" applyProtection="true">
      <alignment horizontal="center" vertical="center" wrapText="true"/>
    </xf>
    <xf numFmtId="0" fontId="10" fillId="0" borderId="1" xfId="608" applyNumberFormat="true" applyFont="true" applyFill="true" applyBorder="true" applyAlignment="true" applyProtection="true">
      <alignment horizontal="center" vertical="center" wrapText="true" shrinkToFit="true"/>
    </xf>
    <xf numFmtId="0" fontId="10" fillId="0" borderId="1" xfId="613" applyFont="true" applyFill="true" applyBorder="true" applyAlignment="true">
      <alignment horizontal="center" vertical="center" wrapText="true"/>
    </xf>
    <xf numFmtId="0" fontId="10" fillId="0" borderId="4" xfId="613" applyNumberFormat="true" applyFont="true" applyFill="true" applyBorder="true" applyAlignment="true" applyProtection="true">
      <alignment horizontal="center" vertical="center" wrapText="true"/>
    </xf>
    <xf numFmtId="0" fontId="11" fillId="0" borderId="1" xfId="613" applyFont="true" applyFill="true" applyBorder="true" applyAlignment="true">
      <alignment horizontal="center" vertical="center"/>
    </xf>
    <xf numFmtId="0" fontId="11" fillId="0" borderId="1" xfId="613" applyFont="true" applyFill="true" applyBorder="true" applyAlignment="true">
      <alignment vertical="center"/>
    </xf>
    <xf numFmtId="4" fontId="11" fillId="0" borderId="1" xfId="613" applyNumberFormat="true" applyFont="true" applyFill="true" applyBorder="true" applyAlignment="true">
      <alignment vertical="center"/>
    </xf>
    <xf numFmtId="0" fontId="11" fillId="0" borderId="1" xfId="613" applyFont="true" applyFill="true" applyBorder="true" applyAlignment="true">
      <alignment horizontal="left" vertical="center"/>
    </xf>
    <xf numFmtId="0" fontId="5" fillId="0" borderId="1" xfId="0" applyFont="true" applyFill="true" applyBorder="true" applyAlignment="true">
      <alignment horizontal="left" vertical="center" shrinkToFit="true"/>
    </xf>
    <xf numFmtId="0" fontId="8" fillId="0" borderId="1" xfId="613" applyFont="true" applyFill="true" applyBorder="true" applyAlignment="true">
      <alignment vertical="center"/>
    </xf>
    <xf numFmtId="0" fontId="11" fillId="0" borderId="1" xfId="613" applyFont="true" applyFill="true" applyBorder="true" applyAlignment="true">
      <alignment horizontal="left" vertical="center" shrinkToFit="true"/>
    </xf>
    <xf numFmtId="0" fontId="5" fillId="0" borderId="0" xfId="608" applyFont="true" applyAlignment="true">
      <alignment vertical="center"/>
    </xf>
    <xf numFmtId="0" fontId="8" fillId="0" borderId="0" xfId="613" applyFont="true" applyFill="true" applyAlignment="true">
      <alignment vertical="center"/>
    </xf>
    <xf numFmtId="0" fontId="5" fillId="0" borderId="0" xfId="608" applyFont="true" applyAlignment="true">
      <alignment horizontal="left" vertical="center"/>
    </xf>
    <xf numFmtId="0" fontId="8" fillId="0" borderId="0" xfId="613" applyFont="true" applyFill="true" applyBorder="true" applyAlignment="true">
      <alignment horizontal="center" vertical="center"/>
    </xf>
    <xf numFmtId="0" fontId="9" fillId="0" borderId="1" xfId="613" applyFont="true" applyFill="true" applyBorder="true" applyAlignment="true">
      <alignment horizontal="center" vertical="center" wrapText="true"/>
    </xf>
    <xf numFmtId="0" fontId="10" fillId="0" borderId="1" xfId="613" applyFont="true" applyBorder="true" applyAlignment="true">
      <alignment horizontal="center" vertical="center" wrapText="true"/>
    </xf>
    <xf numFmtId="0" fontId="12" fillId="0" borderId="1" xfId="613" applyFont="true" applyBorder="true" applyAlignment="true">
      <alignment vertical="center"/>
    </xf>
    <xf numFmtId="0" fontId="7" fillId="0" borderId="1" xfId="613" applyFont="true" applyFill="true" applyBorder="true" applyAlignment="true">
      <alignment vertical="center"/>
    </xf>
    <xf numFmtId="0" fontId="13" fillId="0" borderId="0" xfId="608" applyFont="true" applyAlignment="true">
      <alignment horizontal="center" vertical="center" wrapText="true"/>
    </xf>
    <xf numFmtId="0" fontId="14" fillId="0" borderId="0" xfId="608" applyFont="true" applyAlignment="true">
      <alignment horizontal="center" vertical="center" wrapText="true"/>
    </xf>
    <xf numFmtId="0" fontId="15" fillId="0" borderId="0" xfId="0" applyNumberFormat="true" applyFont="true" applyFill="true" applyAlignment="true" applyProtection="true">
      <alignment horizontal="centerContinuous"/>
    </xf>
    <xf numFmtId="0" fontId="16" fillId="0" borderId="5" xfId="0" applyFont="true" applyBorder="true" applyAlignment="true">
      <alignment horizontal="center" vertical="center" wrapText="true"/>
    </xf>
    <xf numFmtId="0" fontId="16" fillId="0" borderId="6" xfId="0" applyFont="true" applyBorder="true" applyAlignment="true">
      <alignment horizontal="center" vertical="center" wrapText="true"/>
    </xf>
    <xf numFmtId="0" fontId="16" fillId="0" borderId="5" xfId="0" applyFont="true" applyBorder="true" applyAlignment="true">
      <alignment horizontal="center" vertical="center"/>
    </xf>
    <xf numFmtId="0" fontId="16" fillId="0" borderId="7" xfId="0" applyFont="true" applyBorder="true" applyAlignment="true">
      <alignment horizontal="center" vertical="center"/>
    </xf>
    <xf numFmtId="0" fontId="16" fillId="0" borderId="1" xfId="0" applyFont="true" applyBorder="true" applyAlignment="true">
      <alignment horizontal="center" vertical="center"/>
    </xf>
    <xf numFmtId="49" fontId="17" fillId="0" borderId="5" xfId="0" applyNumberFormat="true" applyFont="true" applyFill="true" applyBorder="true" applyAlignment="true" applyProtection="true">
      <alignment horizontal="center" vertical="center"/>
    </xf>
    <xf numFmtId="49" fontId="17" fillId="0" borderId="6" xfId="0" applyNumberFormat="true" applyFont="true" applyFill="true" applyBorder="true" applyAlignment="true" applyProtection="true">
      <alignment horizontal="center" vertical="center"/>
    </xf>
    <xf numFmtId="178" fontId="17" fillId="0" borderId="7" xfId="0" applyNumberFormat="true" applyFont="true" applyFill="true" applyBorder="true" applyAlignment="true" applyProtection="true">
      <alignment horizontal="right" vertical="center"/>
    </xf>
    <xf numFmtId="178" fontId="17" fillId="0" borderId="1" xfId="0" applyNumberFormat="true" applyFont="true" applyFill="true" applyBorder="true" applyAlignment="true" applyProtection="true">
      <alignment horizontal="right" vertical="center"/>
    </xf>
    <xf numFmtId="49" fontId="17" fillId="0" borderId="5" xfId="0" applyNumberFormat="true" applyFont="true" applyFill="true" applyBorder="true" applyAlignment="true" applyProtection="true">
      <alignment vertical="center"/>
    </xf>
    <xf numFmtId="177" fontId="17" fillId="0" borderId="1" xfId="0" applyNumberFormat="true" applyFont="true" applyFill="true" applyBorder="true" applyAlignment="true" applyProtection="true">
      <alignment vertical="center"/>
    </xf>
    <xf numFmtId="49" fontId="17" fillId="0" borderId="1" xfId="0" applyNumberFormat="true" applyFont="true" applyFill="true" applyBorder="true" applyAlignment="true" applyProtection="true">
      <alignment vertical="center"/>
    </xf>
    <xf numFmtId="49" fontId="17" fillId="0" borderId="1" xfId="0" applyNumberFormat="true" applyFont="true" applyFill="true" applyBorder="true" applyAlignment="true" applyProtection="true">
      <alignment horizontal="center" vertical="center"/>
    </xf>
    <xf numFmtId="0" fontId="5" fillId="0" borderId="2" xfId="608" applyFont="true" applyBorder="true" applyAlignment="true">
      <alignment horizontal="left" vertical="center" wrapText="true"/>
    </xf>
    <xf numFmtId="0" fontId="5" fillId="0" borderId="0" xfId="608" applyFont="true" applyBorder="true" applyAlignment="true">
      <alignment horizontal="left" vertical="center" wrapText="true"/>
    </xf>
    <xf numFmtId="0" fontId="0" fillId="0" borderId="0" xfId="0" applyAlignment="true">
      <alignment horizontal="right"/>
    </xf>
    <xf numFmtId="0" fontId="5" fillId="0" borderId="0" xfId="0" applyFont="true" applyBorder="true" applyAlignment="true">
      <alignment horizontal="right" vertical="center"/>
    </xf>
    <xf numFmtId="0" fontId="16" fillId="0" borderId="6" xfId="0" applyFont="true" applyBorder="true" applyAlignment="true">
      <alignment horizontal="center" vertical="center"/>
    </xf>
    <xf numFmtId="0" fontId="18" fillId="2" borderId="0" xfId="608" applyFont="true" applyFill="true"/>
    <xf numFmtId="0" fontId="18" fillId="3" borderId="0" xfId="608" applyFont="true" applyFill="true"/>
    <xf numFmtId="0" fontId="18" fillId="0" borderId="0" xfId="608" applyFont="true" applyAlignment="true">
      <alignment horizontal="left" vertical="center"/>
    </xf>
    <xf numFmtId="0" fontId="18" fillId="0" borderId="0" xfId="608" applyFont="true" applyAlignment="true">
      <alignment horizontal="left"/>
    </xf>
    <xf numFmtId="0" fontId="18" fillId="0" borderId="0" xfId="608" applyFont="true"/>
    <xf numFmtId="0" fontId="13" fillId="0" borderId="0" xfId="608" applyFont="true" applyAlignment="true">
      <alignment horizontal="center" vertical="center"/>
    </xf>
    <xf numFmtId="0" fontId="14" fillId="0" borderId="0" xfId="608" applyFont="true" applyAlignment="true">
      <alignment horizontal="center" vertical="center"/>
    </xf>
    <xf numFmtId="0" fontId="0" fillId="0" borderId="0" xfId="0" applyFill="true" applyAlignment="true">
      <alignment horizontal="left" vertical="center"/>
    </xf>
    <xf numFmtId="0" fontId="19" fillId="0" borderId="0" xfId="0" applyFont="true" applyFill="true" applyAlignment="true">
      <alignment horizontal="left" vertical="center"/>
    </xf>
    <xf numFmtId="0" fontId="2" fillId="0" borderId="0" xfId="0" applyFont="true" applyFill="true" applyAlignment="true">
      <alignment horizontal="center"/>
    </xf>
    <xf numFmtId="0" fontId="10" fillId="0" borderId="3" xfId="608" applyNumberFormat="true" applyFont="true" applyFill="true" applyBorder="true" applyAlignment="true" applyProtection="true">
      <alignment horizontal="center" vertical="center" wrapText="true" shrinkToFit="true"/>
    </xf>
    <xf numFmtId="0" fontId="10" fillId="0" borderId="8" xfId="608" applyNumberFormat="true" applyFont="true" applyFill="true" applyBorder="true" applyAlignment="true" applyProtection="true">
      <alignment horizontal="center" vertical="center" shrinkToFit="true"/>
    </xf>
    <xf numFmtId="0" fontId="10" fillId="0" borderId="9" xfId="608" applyNumberFormat="true" applyFont="true" applyFill="true" applyBorder="true" applyAlignment="true" applyProtection="true">
      <alignment horizontal="center" vertical="center" shrinkToFit="true"/>
    </xf>
    <xf numFmtId="0" fontId="10" fillId="0" borderId="4" xfId="608" applyNumberFormat="true" applyFont="true" applyFill="true" applyBorder="true" applyAlignment="true" applyProtection="true">
      <alignment horizontal="center" vertical="center" wrapText="true" shrinkToFit="true"/>
    </xf>
    <xf numFmtId="0" fontId="20" fillId="0" borderId="10" xfId="608" applyFont="true" applyFill="true" applyBorder="true" applyAlignment="true">
      <alignment horizontal="center" vertical="center" shrinkToFit="true"/>
    </xf>
    <xf numFmtId="0" fontId="11" fillId="0" borderId="5" xfId="608" applyNumberFormat="true" applyFont="true" applyFill="true" applyBorder="true" applyAlignment="true" applyProtection="true">
      <alignment horizontal="center" vertical="center" shrinkToFit="true"/>
    </xf>
    <xf numFmtId="0" fontId="11" fillId="0" borderId="6" xfId="608" applyNumberFormat="true" applyFont="true" applyFill="true" applyBorder="true" applyAlignment="true" applyProtection="true">
      <alignment horizontal="center" vertical="center" shrinkToFit="true"/>
    </xf>
    <xf numFmtId="40" fontId="11" fillId="0" borderId="1" xfId="608" applyNumberFormat="true" applyFont="true" applyBorder="true" applyAlignment="true">
      <alignment vertical="center" shrinkToFit="true"/>
    </xf>
    <xf numFmtId="49" fontId="5" fillId="2" borderId="1" xfId="0" applyNumberFormat="true" applyFont="true" applyFill="true" applyBorder="true" applyAlignment="true">
      <alignment horizontal="left" vertical="center" shrinkToFit="true"/>
    </xf>
    <xf numFmtId="178" fontId="5" fillId="2" borderId="1" xfId="0" applyNumberFormat="true" applyFont="true" applyFill="true" applyBorder="true" applyAlignment="true">
      <alignment horizontal="left" vertical="center" shrinkToFit="true"/>
    </xf>
    <xf numFmtId="40" fontId="11" fillId="2" borderId="1" xfId="608" applyNumberFormat="true" applyFont="true" applyFill="true" applyBorder="true" applyAlignment="true">
      <alignment vertical="center" shrinkToFit="true"/>
    </xf>
    <xf numFmtId="49" fontId="5" fillId="3" borderId="1" xfId="0" applyNumberFormat="true" applyFont="true" applyFill="true" applyBorder="true" applyAlignment="true">
      <alignment horizontal="left" vertical="center" shrinkToFit="true"/>
    </xf>
    <xf numFmtId="178" fontId="5" fillId="3" borderId="1" xfId="0" applyNumberFormat="true" applyFont="true" applyFill="true" applyBorder="true" applyAlignment="true">
      <alignment horizontal="left" vertical="center" shrinkToFit="true"/>
    </xf>
    <xf numFmtId="40" fontId="11" fillId="3" borderId="1" xfId="608" applyNumberFormat="true" applyFont="true" applyFill="true" applyBorder="true" applyAlignment="true">
      <alignment vertical="center" shrinkToFit="true"/>
    </xf>
    <xf numFmtId="49" fontId="5" fillId="0" borderId="1" xfId="0" applyNumberFormat="true" applyFont="true" applyFill="true" applyBorder="true" applyAlignment="true">
      <alignment horizontal="left" vertical="center" shrinkToFit="true"/>
    </xf>
    <xf numFmtId="178" fontId="5" fillId="0" borderId="1" xfId="0" applyNumberFormat="true" applyFont="true" applyFill="true" applyBorder="true" applyAlignment="true">
      <alignment horizontal="left" vertical="center" shrinkToFit="true"/>
    </xf>
    <xf numFmtId="0" fontId="10" fillId="0" borderId="11" xfId="608" applyNumberFormat="true" applyFont="true" applyFill="true" applyBorder="true" applyAlignment="true" applyProtection="true">
      <alignment horizontal="center" vertical="center" shrinkToFit="true"/>
    </xf>
    <xf numFmtId="0" fontId="5" fillId="0" borderId="0" xfId="608" applyFont="true"/>
    <xf numFmtId="0" fontId="5" fillId="0" borderId="0" xfId="608" applyFont="true" applyAlignment="true">
      <alignment horizontal="left"/>
    </xf>
    <xf numFmtId="40" fontId="5" fillId="0" borderId="0" xfId="608" applyNumberFormat="true" applyFont="true" applyAlignment="true">
      <alignment shrinkToFit="true"/>
    </xf>
    <xf numFmtId="0" fontId="21" fillId="0" borderId="0" xfId="608" applyFont="true" applyAlignment="true">
      <alignment horizontal="left" vertical="center"/>
    </xf>
    <xf numFmtId="0" fontId="21" fillId="0" borderId="0" xfId="608" applyFont="true" applyAlignment="true">
      <alignment horizontal="left"/>
    </xf>
    <xf numFmtId="0" fontId="21" fillId="0" borderId="0" xfId="608" applyFont="true" applyAlignment="true"/>
    <xf numFmtId="0" fontId="21" fillId="0" borderId="0" xfId="608" applyFont="true"/>
    <xf numFmtId="0" fontId="22" fillId="0" borderId="0" xfId="608" applyFont="true" applyAlignment="true">
      <alignment horizontal="center" vertical="center"/>
    </xf>
    <xf numFmtId="0" fontId="19" fillId="0" borderId="0" xfId="0" applyFont="true" applyFill="true" applyAlignment="true"/>
    <xf numFmtId="0" fontId="20" fillId="0" borderId="1" xfId="0" applyFont="true" applyFill="true" applyBorder="true" applyAlignment="true">
      <alignment horizontal="center" vertical="center"/>
    </xf>
    <xf numFmtId="0" fontId="20"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xf>
    <xf numFmtId="4" fontId="5" fillId="0" borderId="1" xfId="0" applyNumberFormat="true" applyFont="true" applyFill="true" applyBorder="true" applyAlignment="true">
      <alignment vertical="center" shrinkToFit="true"/>
    </xf>
    <xf numFmtId="0" fontId="5" fillId="0" borderId="1" xfId="0" applyFont="true" applyFill="true" applyBorder="true" applyAlignment="true">
      <alignment vertical="center" shrinkToFit="true"/>
    </xf>
    <xf numFmtId="0" fontId="5" fillId="0" borderId="1" xfId="0" applyFont="true" applyFill="true" applyBorder="true" applyAlignment="true">
      <alignment horizontal="center" vertical="center"/>
    </xf>
    <xf numFmtId="40" fontId="5" fillId="0" borderId="10" xfId="608" applyNumberFormat="true" applyFont="true" applyFill="true" applyBorder="true" applyAlignment="true">
      <alignment horizontal="right" vertical="center" shrinkToFit="true"/>
    </xf>
    <xf numFmtId="40" fontId="11" fillId="0" borderId="12" xfId="608" applyNumberFormat="true" applyFont="true" applyFill="true" applyBorder="true" applyAlignment="true">
      <alignment horizontal="right" vertical="center" shrinkToFit="true"/>
    </xf>
    <xf numFmtId="40" fontId="11" fillId="0" borderId="1" xfId="608" applyNumberFormat="true" applyFont="true" applyFill="true" applyBorder="true" applyAlignment="true">
      <alignment horizontal="right" vertical="center" shrinkToFit="true"/>
    </xf>
    <xf numFmtId="40" fontId="5" fillId="0" borderId="1" xfId="608" applyNumberFormat="true" applyFont="true" applyFill="true" applyBorder="true" applyAlignment="true">
      <alignment horizontal="right" vertical="center" shrinkToFit="true"/>
    </xf>
    <xf numFmtId="0" fontId="0" fillId="4" borderId="0" xfId="0" applyFill="true" applyAlignment="true"/>
    <xf numFmtId="0" fontId="0" fillId="3" borderId="0" xfId="0" applyFill="true" applyAlignment="true"/>
    <xf numFmtId="0" fontId="0" fillId="0" borderId="0" xfId="0" applyAlignment="true">
      <alignment horizontal="left"/>
    </xf>
    <xf numFmtId="0" fontId="0" fillId="0" borderId="0" xfId="0" applyBorder="true" applyAlignment="true">
      <alignment horizontal="left" vertical="center"/>
    </xf>
    <xf numFmtId="0" fontId="0" fillId="0" borderId="0" xfId="0" applyBorder="true" applyAlignment="true">
      <alignment vertical="center"/>
    </xf>
    <xf numFmtId="0" fontId="5" fillId="0" borderId="0" xfId="0" applyFont="true" applyFill="true" applyBorder="true" applyAlignment="true">
      <alignment horizontal="left" vertical="center" shrinkToFit="true"/>
    </xf>
    <xf numFmtId="0" fontId="20" fillId="0" borderId="5" xfId="0" applyFont="true" applyFill="true" applyBorder="true" applyAlignment="true">
      <alignment horizontal="center" vertical="center" shrinkToFit="true"/>
    </xf>
    <xf numFmtId="0" fontId="20" fillId="0" borderId="6" xfId="0" applyFont="true" applyFill="true" applyBorder="true" applyAlignment="true">
      <alignment horizontal="center" vertical="center" shrinkToFit="true"/>
    </xf>
    <xf numFmtId="0" fontId="20" fillId="0" borderId="3" xfId="0" applyFont="true" applyFill="true" applyBorder="true" applyAlignment="true">
      <alignment horizontal="center" vertical="center" wrapText="true" shrinkToFit="true"/>
    </xf>
    <xf numFmtId="0" fontId="20" fillId="0" borderId="13" xfId="0" applyFont="true" applyFill="true" applyBorder="true" applyAlignment="true">
      <alignment horizontal="center" vertical="center" wrapText="true" shrinkToFit="true"/>
    </xf>
    <xf numFmtId="0" fontId="20" fillId="0" borderId="4" xfId="0" applyFont="true" applyFill="true" applyBorder="true" applyAlignment="true">
      <alignment horizontal="center" vertical="center" wrapText="true" shrinkToFit="true"/>
    </xf>
    <xf numFmtId="0" fontId="5" fillId="0" borderId="5" xfId="0" applyFont="true" applyFill="true" applyBorder="true" applyAlignment="true">
      <alignment horizontal="center" vertical="center" shrinkToFit="true"/>
    </xf>
    <xf numFmtId="0" fontId="5" fillId="0" borderId="6" xfId="0" applyFont="true" applyFill="true" applyBorder="true" applyAlignment="true">
      <alignment horizontal="center" vertical="center" shrinkToFit="true"/>
    </xf>
    <xf numFmtId="49" fontId="5" fillId="4" borderId="1" xfId="0" applyNumberFormat="true" applyFont="true" applyFill="true" applyBorder="true" applyAlignment="true">
      <alignment horizontal="left" vertical="center" shrinkToFit="true"/>
    </xf>
    <xf numFmtId="178" fontId="5" fillId="4" borderId="1" xfId="0" applyNumberFormat="true" applyFont="true" applyFill="true" applyBorder="true" applyAlignment="true">
      <alignment horizontal="left" vertical="center" shrinkToFit="true"/>
    </xf>
    <xf numFmtId="4" fontId="5" fillId="4" borderId="1" xfId="0" applyNumberFormat="true" applyFont="true" applyFill="true" applyBorder="true" applyAlignment="true">
      <alignment vertical="center" shrinkToFit="true"/>
    </xf>
    <xf numFmtId="4" fontId="5" fillId="3" borderId="1" xfId="0" applyNumberFormat="true" applyFont="true" applyFill="true" applyBorder="true" applyAlignment="true">
      <alignment vertical="center" shrinkToFit="true"/>
    </xf>
    <xf numFmtId="0" fontId="2" fillId="0" borderId="0" xfId="0" applyFont="true" applyBorder="true" applyAlignment="true">
      <alignment horizontal="center" vertical="center"/>
    </xf>
    <xf numFmtId="0" fontId="5" fillId="4" borderId="1" xfId="0" applyFont="true" applyFill="true" applyBorder="true" applyAlignment="true">
      <alignment vertical="center" shrinkToFit="true"/>
    </xf>
    <xf numFmtId="0" fontId="5" fillId="3" borderId="1" xfId="0" applyFont="true" applyFill="true" applyBorder="true" applyAlignment="true">
      <alignment vertical="center" shrinkToFit="true"/>
    </xf>
    <xf numFmtId="49" fontId="5" fillId="0" borderId="0" xfId="608" applyNumberFormat="true" applyFont="true"/>
    <xf numFmtId="178" fontId="0" fillId="0" borderId="0" xfId="0" applyNumberFormat="true" applyAlignment="true"/>
    <xf numFmtId="0" fontId="20" fillId="0" borderId="1" xfId="0" applyFont="true" applyFill="true" applyBorder="true" applyAlignment="true">
      <alignment horizontal="center" vertical="center" shrinkToFit="true"/>
    </xf>
    <xf numFmtId="0" fontId="20" fillId="0" borderId="1" xfId="0" applyFont="true" applyFill="true" applyBorder="true" applyAlignment="true">
      <alignment horizontal="center" vertical="center" wrapText="true" shrinkToFit="true"/>
    </xf>
    <xf numFmtId="0" fontId="5" fillId="0" borderId="1" xfId="0" applyFont="true" applyFill="true" applyBorder="true" applyAlignment="true">
      <alignment horizontal="center" vertical="center" shrinkToFit="true"/>
    </xf>
    <xf numFmtId="4" fontId="5" fillId="0" borderId="1" xfId="0" applyNumberFormat="true" applyFont="true" applyFill="true" applyBorder="true" applyAlignment="true">
      <alignment horizontal="right" vertical="center" shrinkToFit="true"/>
    </xf>
    <xf numFmtId="0" fontId="23" fillId="0" borderId="1" xfId="0" applyFont="true" applyBorder="true" applyAlignment="true">
      <alignment horizontal="right"/>
    </xf>
    <xf numFmtId="0" fontId="5" fillId="0" borderId="1" xfId="0" applyFont="true" applyFill="true" applyBorder="true" applyAlignment="true">
      <alignment horizontal="right" vertical="center" shrinkToFit="true"/>
    </xf>
    <xf numFmtId="49" fontId="5" fillId="0" borderId="0" xfId="608" applyNumberFormat="true" applyFont="true" applyAlignment="true">
      <alignment vertical="center"/>
    </xf>
    <xf numFmtId="178" fontId="0" fillId="0" borderId="0" xfId="0" applyNumberFormat="true" applyAlignment="true">
      <alignment horizontal="right"/>
    </xf>
    <xf numFmtId="0" fontId="24" fillId="0" borderId="0" xfId="608"/>
    <xf numFmtId="176" fontId="24" fillId="0" borderId="0" xfId="608" applyNumberFormat="true"/>
    <xf numFmtId="0" fontId="25" fillId="0" borderId="0" xfId="608" applyFont="true" applyAlignment="true">
      <alignment horizontal="center" vertical="center"/>
    </xf>
    <xf numFmtId="0" fontId="26" fillId="0" borderId="0" xfId="608" applyFont="true" applyAlignment="true">
      <alignment horizontal="center" vertical="center"/>
    </xf>
    <xf numFmtId="40" fontId="5" fillId="0" borderId="0" xfId="608" applyNumberFormat="true" applyFont="true" applyAlignment="true">
      <alignment horizontal="right" vertical="center" shrinkToFit="true"/>
    </xf>
    <xf numFmtId="40" fontId="5" fillId="0" borderId="0" xfId="608" applyNumberFormat="true" applyFont="true" applyAlignment="true">
      <alignment horizontal="left" vertical="center" shrinkToFit="true"/>
    </xf>
    <xf numFmtId="40" fontId="20" fillId="0" borderId="5" xfId="608" applyNumberFormat="true" applyFont="true" applyFill="true" applyBorder="true" applyAlignment="true">
      <alignment horizontal="center" vertical="center" shrinkToFit="true"/>
    </xf>
    <xf numFmtId="40" fontId="20" fillId="0" borderId="6" xfId="608" applyNumberFormat="true" applyFont="true" applyFill="true" applyBorder="true" applyAlignment="true">
      <alignment horizontal="center" vertical="center" shrinkToFit="true"/>
    </xf>
    <xf numFmtId="40" fontId="20" fillId="0" borderId="1" xfId="608" applyNumberFormat="true" applyFont="true" applyFill="true" applyBorder="true" applyAlignment="true">
      <alignment horizontal="center" vertical="center" shrinkToFit="true"/>
    </xf>
    <xf numFmtId="40" fontId="5" fillId="0" borderId="14" xfId="608" applyNumberFormat="true" applyFont="true" applyFill="true" applyBorder="true" applyAlignment="true">
      <alignment horizontal="left" vertical="center" shrinkToFit="true"/>
    </xf>
    <xf numFmtId="40" fontId="5" fillId="0" borderId="10" xfId="608" applyNumberFormat="true" applyFont="true" applyBorder="true" applyAlignment="true">
      <alignment horizontal="right" vertical="center" shrinkToFit="true"/>
    </xf>
    <xf numFmtId="40" fontId="5" fillId="0" borderId="15" xfId="608" applyNumberFormat="true" applyFont="true" applyFill="true" applyBorder="true" applyAlignment="true">
      <alignment horizontal="left" vertical="center" shrinkToFit="true"/>
    </xf>
    <xf numFmtId="40" fontId="5" fillId="0" borderId="12" xfId="608" applyNumberFormat="true" applyFont="true" applyFill="true" applyBorder="true" applyAlignment="true">
      <alignment horizontal="right" vertical="center" shrinkToFit="true"/>
    </xf>
    <xf numFmtId="40" fontId="5" fillId="0" borderId="1" xfId="608" applyNumberFormat="true" applyFont="true" applyFill="true" applyBorder="true" applyAlignment="true">
      <alignment horizontal="left" vertical="center" shrinkToFit="true"/>
    </xf>
    <xf numFmtId="0" fontId="24" fillId="0" borderId="1" xfId="608" applyBorder="true"/>
    <xf numFmtId="40" fontId="5" fillId="0" borderId="1" xfId="608" applyNumberFormat="true" applyFont="true" applyBorder="true" applyAlignment="true">
      <alignment shrinkToFit="true"/>
    </xf>
    <xf numFmtId="40" fontId="5" fillId="0" borderId="1" xfId="608" applyNumberFormat="true" applyFont="true" applyBorder="true" applyAlignment="true">
      <alignment horizontal="right" shrinkToFit="true"/>
    </xf>
    <xf numFmtId="40" fontId="5" fillId="0" borderId="16" xfId="608" applyNumberFormat="true" applyFont="true" applyFill="true" applyBorder="true" applyAlignment="true">
      <alignment horizontal="center" vertical="center" shrinkToFit="true"/>
    </xf>
    <xf numFmtId="40" fontId="27" fillId="0" borderId="17" xfId="608" applyNumberFormat="true" applyFont="true" applyFill="true" applyBorder="true" applyAlignment="true">
      <alignment horizontal="right" vertical="center" shrinkToFit="true"/>
    </xf>
    <xf numFmtId="40" fontId="5" fillId="0" borderId="17" xfId="608" applyNumberFormat="true" applyFont="true" applyFill="true" applyBorder="true" applyAlignment="true">
      <alignment horizontal="center" vertical="center" shrinkToFit="true"/>
    </xf>
    <xf numFmtId="40" fontId="5" fillId="0" borderId="1" xfId="608" applyNumberFormat="true" applyFont="true" applyFill="true" applyBorder="true" applyAlignment="true">
      <alignment horizontal="center" vertical="center" shrinkToFit="true"/>
    </xf>
    <xf numFmtId="40" fontId="11" fillId="0" borderId="1" xfId="608" applyNumberFormat="true" applyFont="true" applyBorder="true" applyAlignment="true">
      <alignment horizontal="right" vertical="center" shrinkToFit="true"/>
    </xf>
    <xf numFmtId="40" fontId="5" fillId="0" borderId="1" xfId="608" applyNumberFormat="true" applyFont="true" applyBorder="true" applyAlignment="true">
      <alignment horizontal="right" vertical="center" shrinkToFit="true"/>
    </xf>
    <xf numFmtId="40" fontId="27" fillId="0" borderId="1" xfId="608" applyNumberFormat="true" applyFont="true" applyFill="true" applyBorder="true" applyAlignment="true">
      <alignment horizontal="right" vertical="center" shrinkToFit="true"/>
    </xf>
    <xf numFmtId="176" fontId="5" fillId="0" borderId="0" xfId="608" applyNumberFormat="true" applyFont="true" applyAlignment="true">
      <alignment horizontal="right"/>
    </xf>
    <xf numFmtId="176" fontId="21" fillId="0" borderId="0" xfId="608" applyNumberFormat="true" applyFont="true" applyAlignment="true">
      <alignment horizontal="right"/>
    </xf>
    <xf numFmtId="176" fontId="21" fillId="0" borderId="0" xfId="608" applyNumberFormat="true" applyFont="true"/>
    <xf numFmtId="0" fontId="28" fillId="0" borderId="0" xfId="0" applyFont="true" applyFill="true" applyBorder="true" applyAlignment="true">
      <alignment vertical="center"/>
    </xf>
    <xf numFmtId="0" fontId="29" fillId="0" borderId="0" xfId="608" applyFont="true" applyAlignment="true">
      <alignment horizontal="center" vertical="center"/>
    </xf>
    <xf numFmtId="0" fontId="30" fillId="0" borderId="0" xfId="0" applyFont="true" applyAlignment="true"/>
    <xf numFmtId="0" fontId="31" fillId="0" borderId="1" xfId="0" applyFont="true" applyBorder="true" applyAlignment="true">
      <alignment horizontal="center" vertical="center"/>
    </xf>
    <xf numFmtId="0" fontId="32" fillId="0" borderId="1" xfId="0" applyFont="true" applyBorder="true" applyAlignment="true">
      <alignment horizontal="center" vertical="center"/>
    </xf>
    <xf numFmtId="0" fontId="33" fillId="0" borderId="1" xfId="0" applyFont="true" applyBorder="true" applyAlignment="true">
      <alignment horizontal="center" vertical="center"/>
    </xf>
    <xf numFmtId="0" fontId="34" fillId="0" borderId="1" xfId="0" applyFont="true" applyBorder="true" applyAlignment="true">
      <alignment horizontal="center" vertical="center"/>
    </xf>
    <xf numFmtId="0" fontId="33" fillId="0" borderId="0" xfId="0" applyFont="true">
      <alignment vertical="center"/>
    </xf>
    <xf numFmtId="0" fontId="35" fillId="0" borderId="0" xfId="608" applyFont="true" applyAlignment="true">
      <alignment horizontal="left" vertical="center"/>
    </xf>
    <xf numFmtId="0" fontId="29" fillId="0" borderId="0" xfId="608" applyFont="true" applyAlignment="true" quotePrefix="true">
      <alignment horizontal="center" vertical="center"/>
    </xf>
    <xf numFmtId="0" fontId="25" fillId="0" borderId="0" xfId="608" applyFont="true" applyAlignment="true" quotePrefix="true">
      <alignment horizontal="center" vertical="center"/>
    </xf>
    <xf numFmtId="40" fontId="5" fillId="0" borderId="0" xfId="608" applyNumberFormat="true" applyFont="true" applyAlignment="true" quotePrefix="true">
      <alignment horizontal="right" vertical="center" shrinkToFit="true"/>
    </xf>
    <xf numFmtId="40" fontId="5" fillId="0" borderId="14" xfId="608" applyNumberFormat="true" applyFont="true" applyFill="true" applyBorder="true" applyAlignment="true" quotePrefix="true">
      <alignment horizontal="left" vertical="center" shrinkToFit="true"/>
    </xf>
    <xf numFmtId="40" fontId="5" fillId="0" borderId="15" xfId="608" applyNumberFormat="true" applyFont="true" applyFill="true" applyBorder="true" applyAlignment="true" quotePrefix="true">
      <alignment horizontal="left" vertical="center" shrinkToFit="true"/>
    </xf>
    <xf numFmtId="40" fontId="5" fillId="0" borderId="16" xfId="608" applyNumberFormat="true" applyFont="true" applyFill="true" applyBorder="true" applyAlignment="true" quotePrefix="true">
      <alignment horizontal="center" vertical="center" shrinkToFit="true"/>
    </xf>
    <xf numFmtId="40" fontId="5" fillId="0" borderId="1" xfId="608" applyNumberFormat="true" applyFont="true" applyFill="true" applyBorder="true" applyAlignment="true" quotePrefix="true">
      <alignment horizontal="center" vertical="center" shrinkToFit="true"/>
    </xf>
    <xf numFmtId="0" fontId="22" fillId="0" borderId="0" xfId="608" applyFont="true" applyAlignment="true" quotePrefix="true">
      <alignment horizontal="center" vertical="center"/>
    </xf>
    <xf numFmtId="0" fontId="13" fillId="0" borderId="0" xfId="608" applyFont="true" applyAlignment="true" quotePrefix="true">
      <alignment horizontal="center" vertical="center"/>
    </xf>
    <xf numFmtId="0" fontId="10" fillId="0" borderId="8" xfId="608" applyNumberFormat="true" applyFont="true" applyFill="true" applyBorder="true" applyAlignment="true" applyProtection="true" quotePrefix="true">
      <alignment horizontal="center" vertical="center" shrinkToFit="true"/>
    </xf>
    <xf numFmtId="0" fontId="13" fillId="0" borderId="0" xfId="608" applyFont="true" applyAlignment="true" quotePrefix="true">
      <alignment horizontal="center" vertical="center" wrapText="true"/>
    </xf>
    <xf numFmtId="0" fontId="5" fillId="0" borderId="1" xfId="0" applyFont="true" applyFill="true" applyBorder="true" applyAlignment="true" quotePrefix="true">
      <alignment horizontal="left" vertical="center" shrinkToFit="true"/>
    </xf>
  </cellXfs>
  <cellStyles count="648">
    <cellStyle name="常规" xfId="0" builtinId="0"/>
    <cellStyle name="注释 6" xfId="1"/>
    <cellStyle name="注释 3 3" xfId="2"/>
    <cellStyle name="注释 3 2" xfId="3"/>
    <cellStyle name="注释 3" xfId="4"/>
    <cellStyle name="注释 2" xfId="5"/>
    <cellStyle name="输入 5 3" xfId="6"/>
    <cellStyle name="输入 5 2" xfId="7"/>
    <cellStyle name="输入 5" xfId="8"/>
    <cellStyle name="输入 4 3" xfId="9"/>
    <cellStyle name="输入 2 3" xfId="10"/>
    <cellStyle name="输入 2" xfId="11"/>
    <cellStyle name="输出 5" xfId="12"/>
    <cellStyle name="输出 4" xfId="13"/>
    <cellStyle name="输出 3" xfId="14"/>
    <cellStyle name="输出 2 3" xfId="15"/>
    <cellStyle name="输出 2" xfId="16"/>
    <cellStyle name="适中 6 2" xfId="17"/>
    <cellStyle name="适中 6" xfId="18"/>
    <cellStyle name="适中 5 3" xfId="19"/>
    <cellStyle name="适中 5 2" xfId="20"/>
    <cellStyle name="适中 5" xfId="21"/>
    <cellStyle name="适中 4 3" xfId="22"/>
    <cellStyle name="适中 4 2" xfId="23"/>
    <cellStyle name="适中 4" xfId="24"/>
    <cellStyle name="适中 3 3" xfId="25"/>
    <cellStyle name="适中 3 2" xfId="26"/>
    <cellStyle name="适中 3" xfId="27"/>
    <cellStyle name="适中 2" xfId="28"/>
    <cellStyle name="强调文字颜色 6 6 3" xfId="29"/>
    <cellStyle name="强调文字颜色 6 6 2" xfId="30"/>
    <cellStyle name="强调文字颜色 6 6" xfId="31"/>
    <cellStyle name="强调文字颜色 6 5 3" xfId="32"/>
    <cellStyle name="强调文字颜色 6 5 2" xfId="33"/>
    <cellStyle name="强调文字颜色 6 5" xfId="34"/>
    <cellStyle name="强调文字颜色 6 4 2" xfId="35"/>
    <cellStyle name="强调文字颜色 6 3 3" xfId="36"/>
    <cellStyle name="强调文字颜色 6 3 2" xfId="37"/>
    <cellStyle name="强调文字颜色 6 2 3" xfId="38"/>
    <cellStyle name="强调文字颜色 6 2 2" xfId="39"/>
    <cellStyle name="强调文字颜色 5 6 3" xfId="40"/>
    <cellStyle name="强调文字颜色 5 6" xfId="41"/>
    <cellStyle name="强调文字颜色 6 4" xfId="42"/>
    <cellStyle name="强调文字颜色 5 5 3" xfId="43"/>
    <cellStyle name="强调文字颜色 5 5" xfId="44"/>
    <cellStyle name="强调文字颜色 5 4 3" xfId="45"/>
    <cellStyle name="强调文字颜色 5 4" xfId="46"/>
    <cellStyle name="强调文字颜色 4 6 3" xfId="47"/>
    <cellStyle name="强调文字颜色 4 6" xfId="48"/>
    <cellStyle name="强调文字颜色 4 5 3" xfId="49"/>
    <cellStyle name="强调文字颜色 4 5" xfId="50"/>
    <cellStyle name="强调文字颜色 4 4 3" xfId="51"/>
    <cellStyle name="强调文字颜色 5 3 3" xfId="52"/>
    <cellStyle name="强调文字颜色 4 4" xfId="53"/>
    <cellStyle name="强调文字颜色 3 6 3" xfId="54"/>
    <cellStyle name="强调文字颜色 3 6" xfId="55"/>
    <cellStyle name="强调文字颜色 3 5 3" xfId="56"/>
    <cellStyle name="强调文字颜色 3 5" xfId="57"/>
    <cellStyle name="强调文字颜色 5 2 3" xfId="58"/>
    <cellStyle name="强调文字颜色 3 4" xfId="59"/>
    <cellStyle name="强调文字颜色 2 6 3" xfId="60"/>
    <cellStyle name="强调文字颜色 2 6" xfId="61"/>
    <cellStyle name="强调文字颜色 2 5" xfId="62"/>
    <cellStyle name="强调文字颜色 2 4 3" xfId="63"/>
    <cellStyle name="强调文字颜色 2 4" xfId="64"/>
    <cellStyle name="强调文字颜色 1 6 3" xfId="65"/>
    <cellStyle name="强调文字颜色 1 6" xfId="66"/>
    <cellStyle name="强调文字颜色 1 5 3" xfId="67"/>
    <cellStyle name="强调文字颜色 1 5" xfId="68"/>
    <cellStyle name="强调文字颜色 1 4 3" xfId="69"/>
    <cellStyle name="强调文字颜色 1 4" xfId="70"/>
    <cellStyle name="千位分隔 2" xfId="71"/>
    <cellStyle name="注释 5" xfId="72"/>
    <cellStyle name="链接单元格 6 3" xfId="73"/>
    <cellStyle name="注释 4" xfId="74"/>
    <cellStyle name="链接单元格 6 2" xfId="75"/>
    <cellStyle name="链接单元格 5 2" xfId="76"/>
    <cellStyle name="链接单元格 5" xfId="77"/>
    <cellStyle name="链接单元格 4 2" xfId="78"/>
    <cellStyle name="链接单元格 3 2" xfId="79"/>
    <cellStyle name="链接单元格 3" xfId="80"/>
    <cellStyle name="链接单元格 2 2" xfId="81"/>
    <cellStyle name="链接单元格 2" xfId="82"/>
    <cellStyle name="警告文本 6 3" xfId="83"/>
    <cellStyle name="警告文本 6 2" xfId="84"/>
    <cellStyle name="警告文本 5 3" xfId="85"/>
    <cellStyle name="警告文本 5 2" xfId="86"/>
    <cellStyle name="警告文本 4 3" xfId="87"/>
    <cellStyle name="警告文本 4 2" xfId="88"/>
    <cellStyle name="警告文本 4" xfId="89"/>
    <cellStyle name="警告文本 3 3" xfId="90"/>
    <cellStyle name="警告文本 3 2" xfId="91"/>
    <cellStyle name="警告文本 3" xfId="92"/>
    <cellStyle name="警告文本 2 3" xfId="93"/>
    <cellStyle name="警告文本 2 2" xfId="94"/>
    <cellStyle name="警告文本 2" xfId="95"/>
    <cellStyle name="解释性文本 6 3" xfId="96"/>
    <cellStyle name="链接单元格 5 3" xfId="97"/>
    <cellStyle name="解释性文本 6 2" xfId="98"/>
    <cellStyle name="解释性文本 6" xfId="99"/>
    <cellStyle name="解释性文本 5 3" xfId="100"/>
    <cellStyle name="链接单元格 4 3" xfId="101"/>
    <cellStyle name="解释性文本 5 2" xfId="102"/>
    <cellStyle name="解释性文本 5" xfId="103"/>
    <cellStyle name="解释性文本 4 3" xfId="104"/>
    <cellStyle name="链接单元格 3 3" xfId="105"/>
    <cellStyle name="解释性文本 4 2" xfId="106"/>
    <cellStyle name="注释 2 3" xfId="107"/>
    <cellStyle name="解释性文本 4" xfId="108"/>
    <cellStyle name="解释性文本 3 3" xfId="109"/>
    <cellStyle name="链接单元格 2 3" xfId="110"/>
    <cellStyle name="解释性文本 3 2" xfId="111"/>
    <cellStyle name="注释 2 2" xfId="112"/>
    <cellStyle name="解释性文本 3" xfId="113"/>
    <cellStyle name="解释性文本 2 3" xfId="114"/>
    <cellStyle name="解释性文本 2 2" xfId="115"/>
    <cellStyle name="强调文字颜色 2 5 3" xfId="116"/>
    <cellStyle name="解释性文本 2" xfId="117"/>
    <cellStyle name="检查单元格 6 3" xfId="118"/>
    <cellStyle name="检查单元格 6 2" xfId="119"/>
    <cellStyle name="检查单元格 6" xfId="120"/>
    <cellStyle name="输入 4" xfId="121"/>
    <cellStyle name="检查单元格 5 3" xfId="122"/>
    <cellStyle name="输入 3" xfId="123"/>
    <cellStyle name="检查单元格 5 2" xfId="124"/>
    <cellStyle name="检查单元格 5" xfId="125"/>
    <cellStyle name="检查单元格 4 3" xfId="126"/>
    <cellStyle name="检查单元格 4 2" xfId="127"/>
    <cellStyle name="适中 2 3" xfId="128"/>
    <cellStyle name="检查单元格 4" xfId="129"/>
    <cellStyle name="检查单元格 3 3" xfId="130"/>
    <cellStyle name="检查单元格 3 2" xfId="131"/>
    <cellStyle name="适中 2 2" xfId="132"/>
    <cellStyle name="检查单元格 3" xfId="133"/>
    <cellStyle name="警告文本 6" xfId="134"/>
    <cellStyle name="检查单元格 2 3" xfId="135"/>
    <cellStyle name="警告文本 5" xfId="136"/>
    <cellStyle name="检查单元格 2 2" xfId="137"/>
    <cellStyle name="检查单元格 2" xfId="138"/>
    <cellStyle name="计算 6 3" xfId="139"/>
    <cellStyle name="计算 6 2" xfId="140"/>
    <cellStyle name="计算 5 3" xfId="141"/>
    <cellStyle name="计算 5 2" xfId="142"/>
    <cellStyle name="计算 5" xfId="143"/>
    <cellStyle name="计算 4 3" xfId="144"/>
    <cellStyle name="计算 4" xfId="145"/>
    <cellStyle name="计算 3 3" xfId="146"/>
    <cellStyle name="计算 3 2" xfId="147"/>
    <cellStyle name="计算 3" xfId="148"/>
    <cellStyle name="计算 2 3" xfId="149"/>
    <cellStyle name="计算 2" xfId="150"/>
    <cellStyle name="汇总 6 2" xfId="151"/>
    <cellStyle name="计算 4 2" xfId="152"/>
    <cellStyle name="汇总 6" xfId="153"/>
    <cellStyle name="汇总 5 3" xfId="154"/>
    <cellStyle name="汇总 5 2" xfId="155"/>
    <cellStyle name="汇总 4 3" xfId="156"/>
    <cellStyle name="汇总 4 2" xfId="157"/>
    <cellStyle name="汇总 3 3" xfId="158"/>
    <cellStyle name="汇总 3 2" xfId="159"/>
    <cellStyle name="汇总 3" xfId="160"/>
    <cellStyle name="强调文字颜色 4 2 2" xfId="161"/>
    <cellStyle name="60% - 强调文字颜色 6 5 2" xfId="162"/>
    <cellStyle name="好 3" xfId="163"/>
    <cellStyle name="计算 2 2" xfId="164"/>
    <cellStyle name="20% - 强调文字颜色 2 6 3" xfId="165"/>
    <cellStyle name="60% - 强调文字颜色 6 4 3" xfId="166"/>
    <cellStyle name="60% - 强调文字颜色 6 4 2" xfId="167"/>
    <cellStyle name="强调文字颜色 1 6 2" xfId="168"/>
    <cellStyle name="20% - 强调文字颜色 2 5 3" xfId="169"/>
    <cellStyle name="60% - 强调文字颜色 6 3 3" xfId="170"/>
    <cellStyle name="20% - 强调文字颜色 2 5 2" xfId="171"/>
    <cellStyle name="60% - 强调文字颜色 6 3 2" xfId="172"/>
    <cellStyle name="40% - 强调文字颜色 3 6" xfId="173"/>
    <cellStyle name="40% - 强调文字颜色 3 6 3" xfId="174"/>
    <cellStyle name="40% - 强调文字颜色 3 5" xfId="175"/>
    <cellStyle name="20% - 强调文字颜色 1 6" xfId="176"/>
    <cellStyle name="60% - 强调文字颜色 5 4" xfId="177"/>
    <cellStyle name="40% - 强调文字颜色 3 6 2" xfId="178"/>
    <cellStyle name="输出 5 3" xfId="179"/>
    <cellStyle name="40% - 强调文字颜色 3 4" xfId="180"/>
    <cellStyle name="60% - 强调文字颜色 5 3" xfId="181"/>
    <cellStyle name="汇总 6 3" xfId="182"/>
    <cellStyle name="好_RESULTS" xfId="183"/>
    <cellStyle name="40% - 强调文字颜色 3 5 3" xfId="184"/>
    <cellStyle name="20% - 强调文字颜色 1 6 3" xfId="185"/>
    <cellStyle name="汇总 2 3" xfId="186"/>
    <cellStyle name="好 6 2" xfId="187"/>
    <cellStyle name="60% - 强调文字颜色 4 4" xfId="188"/>
    <cellStyle name="40% - 强调文字颜色 3 5 2" xfId="189"/>
    <cellStyle name="60% - 强调文字颜色 4 3" xfId="190"/>
    <cellStyle name="40% - 强调文字颜色 1 6 3" xfId="191"/>
    <cellStyle name="40% - 强调文字颜色 1 6 2" xfId="192"/>
    <cellStyle name="好 6 3" xfId="193"/>
    <cellStyle name="40% - 强调文字颜色 1 6" xfId="194"/>
    <cellStyle name="输入 2 2" xfId="195"/>
    <cellStyle name="计算 6" xfId="196"/>
    <cellStyle name="好_StartUp" xfId="197"/>
    <cellStyle name="40% - 强调文字颜色 3 4 3" xfId="198"/>
    <cellStyle name="20% - 强调文字颜色 1 5 3" xfId="199"/>
    <cellStyle name="好 5 2" xfId="200"/>
    <cellStyle name="40% - 强调文字颜色 1 5" xfId="201"/>
    <cellStyle name="注释 6 2" xfId="202"/>
    <cellStyle name="60% - 强调文字颜色 3 4" xfId="203"/>
    <cellStyle name="40% - 强调文字颜色 1 4 2" xfId="204"/>
    <cellStyle name="60% - 强调文字颜色 3 3 2" xfId="205"/>
    <cellStyle name="好 4 3" xfId="206"/>
    <cellStyle name="40% - 强调文字颜色 3 4 2" xfId="207"/>
    <cellStyle name="20% - 强调文字颜色 1 5 2" xfId="208"/>
    <cellStyle name="强调文字颜色 1 2 3" xfId="209"/>
    <cellStyle name="60% - 强调文字颜色 3 5 3" xfId="210"/>
    <cellStyle name="常规 2 2 3" xfId="211"/>
    <cellStyle name="输出 3 3" xfId="212"/>
    <cellStyle name="40% - 强调文字颜色 1 4" xfId="213"/>
    <cellStyle name="60% - 强调文字颜色 3 3" xfId="214"/>
    <cellStyle name="60% - 强调文字颜色 3 2" xfId="215"/>
    <cellStyle name="好 2 3" xfId="216"/>
    <cellStyle name="60% - 强调文字颜色 4 4 3" xfId="217"/>
    <cellStyle name="20% - 强调文字颜色 6 6 3" xfId="218"/>
    <cellStyle name="强调文字颜色 5 4 2" xfId="219"/>
    <cellStyle name="强调文字颜色 5 3" xfId="220"/>
    <cellStyle name="20% - 强调文字颜色 6 3 3" xfId="221"/>
    <cellStyle name="20% - 强调文字颜色 5 5" xfId="222"/>
    <cellStyle name="强调文字颜色 4 2" xfId="223"/>
    <cellStyle name="60% - 强调文字颜色 6 5" xfId="224"/>
    <cellStyle name="20% - 强调文字颜色 6 2 2" xfId="225"/>
    <cellStyle name="强调文字颜色 4 5 2" xfId="226"/>
    <cellStyle name="20% - 强调文字颜色 5 4 3" xfId="227"/>
    <cellStyle name="20% - 强调文字颜色 5 4 2" xfId="228"/>
    <cellStyle name="强调文字颜色 4 4 2" xfId="229"/>
    <cellStyle name="20% - 强调文字颜色 5 3 3" xfId="230"/>
    <cellStyle name="链接单元格 6" xfId="231"/>
    <cellStyle name="20% - 强调文字颜色 5 3 2" xfId="232"/>
    <cellStyle name="20% - 强调文字颜色 5 2 2" xfId="233"/>
    <cellStyle name="20% - 强调文字颜色 4 6 3" xfId="234"/>
    <cellStyle name="40% - 强调文字颜色 6 5 3" xfId="235"/>
    <cellStyle name="好 2" xfId="236"/>
    <cellStyle name="40% - 强调文字颜色 6 5 2" xfId="237"/>
    <cellStyle name="40% - 强调文字颜色 1 2 3" xfId="238"/>
    <cellStyle name="标题 1 2 3" xfId="239"/>
    <cellStyle name="强调文字颜色 3 6 2" xfId="240"/>
    <cellStyle name="20% - 强调文字颜色 4 5 3" xfId="241"/>
    <cellStyle name="40% - 强调文字颜色 6 4 3" xfId="242"/>
    <cellStyle name="20% - 强调文字颜色 4 5 2" xfId="243"/>
    <cellStyle name="40% - 强调文字颜色 6 4 2" xfId="244"/>
    <cellStyle name="20% - 强调文字颜色 4 5" xfId="245"/>
    <cellStyle name="40% - 强调文字颜色 6 4" xfId="246"/>
    <cellStyle name="强调文字颜色 3 5 2" xfId="247"/>
    <cellStyle name="20% - 强调文字颜色 4 4 3" xfId="248"/>
    <cellStyle name="40% - 强调文字颜色 6 3 3" xfId="249"/>
    <cellStyle name="20% - 强调文字颜色 4 4 2" xfId="250"/>
    <cellStyle name="20% - 强调文字颜色 6 6" xfId="251"/>
    <cellStyle name="40% - 强调文字颜色 6 3 2" xfId="252"/>
    <cellStyle name="40% - 强调文字颜色 6 2 3" xfId="253"/>
    <cellStyle name="20% - 强调文字颜色 5 6" xfId="254"/>
    <cellStyle name="40% - 强调文字颜色 6 2 2" xfId="255"/>
    <cellStyle name="40% - 强调文字颜色 6 6" xfId="256"/>
    <cellStyle name="20% - 强调文字颜色 4" xfId="257" builtinId="42"/>
    <cellStyle name="60% - 强调文字颜色 4 3 2" xfId="258"/>
    <cellStyle name="输入" xfId="259" builtinId="20"/>
    <cellStyle name="20% - 强调文字颜色 3" xfId="260" builtinId="38"/>
    <cellStyle name="强调文字颜色 5 6 2" xfId="261"/>
    <cellStyle name="20% - 强调文字颜色 6 5 3" xfId="262"/>
    <cellStyle name="40% - 强调文字颜色 1 2 2" xfId="263"/>
    <cellStyle name="标题 1 2 2" xfId="264"/>
    <cellStyle name="货币" xfId="265" builtinId="4"/>
    <cellStyle name="60% - 强调文字颜色 2 3 2" xfId="266"/>
    <cellStyle name="60% - 强调文字颜色 2" xfId="267" builtinId="36"/>
    <cellStyle name="差_StartUp" xfId="268"/>
    <cellStyle name="20% - 强调文字颜色 4 6 2" xfId="269"/>
    <cellStyle name="60% - 强调文字颜色 4 2 3" xfId="270"/>
    <cellStyle name="强调文字颜色 5 2" xfId="271"/>
    <cellStyle name="千位分隔[0] 2" xfId="272"/>
    <cellStyle name="20% - 强调文字颜色 6 3 2" xfId="273"/>
    <cellStyle name="40% - 强调文字颜色 1 5 3" xfId="274"/>
    <cellStyle name="60% - 强调文字颜色 3 4 3" xfId="275"/>
    <cellStyle name="60% - 强调文字颜色 1" xfId="276" builtinId="32"/>
    <cellStyle name="20% - 强调文字颜色 1 5" xfId="277"/>
    <cellStyle name="20% - 强调文字颜色 5 6 3" xfId="278"/>
    <cellStyle name="百分比" xfId="279" builtinId="5"/>
    <cellStyle name="60% - 强调文字颜色 4" xfId="280" builtinId="44"/>
    <cellStyle name="20% - 强调文字颜色 2 2" xfId="281"/>
    <cellStyle name="40% - 强调文字颜色 1 5 2" xfId="282"/>
    <cellStyle name="60% - 强调文字颜色 3 4 2" xfId="283"/>
    <cellStyle name="好 5 3" xfId="284"/>
    <cellStyle name="计算" xfId="285" builtinId="22"/>
    <cellStyle name="强调文字颜色 6 4 3" xfId="286"/>
    <cellStyle name="适中" xfId="287" builtinId="28"/>
    <cellStyle name="标题 1 3 2" xfId="288"/>
    <cellStyle name="40% - 强调文字颜色 1 3 2" xfId="289"/>
    <cellStyle name="60% - 强调文字颜色 3 2 2" xfId="290"/>
    <cellStyle name="好 3 3" xfId="291"/>
    <cellStyle name="好" xfId="292" builtinId="26"/>
    <cellStyle name="60% - 强调文字颜色 3" xfId="293" builtinId="40"/>
    <cellStyle name="注释" xfId="294" builtinId="10"/>
    <cellStyle name="强调文字颜色 4 6 2" xfId="295"/>
    <cellStyle name="20% - 强调文字颜色 5 5 3" xfId="296"/>
    <cellStyle name="强调文字颜色 2 5 2" xfId="297"/>
    <cellStyle name="20% - 强调文字颜色 3 4 3" xfId="298"/>
    <cellStyle name="40% - 强调文字颜色 5 3 3" xfId="299"/>
    <cellStyle name="强调文字颜色 1 2 2" xfId="300"/>
    <cellStyle name="60% - 强调文字颜色 3 5 2" xfId="301"/>
    <cellStyle name="常规 2 2 2" xfId="302"/>
    <cellStyle name="20% - 强调文字颜色 2" xfId="303" builtinId="34"/>
    <cellStyle name="60% - 强调文字颜色 4 2" xfId="304"/>
    <cellStyle name="差 6" xfId="305"/>
    <cellStyle name="40% - 强调文字颜色 4" xfId="306" builtinId="43"/>
    <cellStyle name="标题 4" xfId="307" builtinId="19"/>
    <cellStyle name="40% - 强调文字颜色 5 6 3" xfId="308"/>
    <cellStyle name="60% - 强调文字颜色 5 3 2" xfId="309"/>
    <cellStyle name="20% - 强调文字颜色 2 3" xfId="310"/>
    <cellStyle name="20% - 强调文字颜色 1 2 2" xfId="311"/>
    <cellStyle name="链接单元格" xfId="312" builtinId="24"/>
    <cellStyle name="强调文字颜色 6 2" xfId="313"/>
    <cellStyle name="20% - 强调文字颜色 6 4 2" xfId="314"/>
    <cellStyle name="60% - 强调文字颜色 4 4 2" xfId="315"/>
    <cellStyle name="已访问的超链接" xfId="316" builtinId="9"/>
    <cellStyle name="20% - 强调文字颜色 3 6" xfId="317"/>
    <cellStyle name="40% - 强调文字颜色 5 5" xfId="318"/>
    <cellStyle name="20% - 强调文字颜色 4 6" xfId="319"/>
    <cellStyle name="20% - 强调文字颜色 5 2" xfId="320"/>
    <cellStyle name="20% - 强调文字颜色 4 2 2" xfId="321"/>
    <cellStyle name="40% - 强调文字颜色 6 5" xfId="322"/>
    <cellStyle name="20% - 强调文字颜色 2 3 2" xfId="323"/>
    <cellStyle name="20% - 强调文字颜色 1 4 2" xfId="324"/>
    <cellStyle name="输入 4 2" xfId="325"/>
    <cellStyle name="千位分隔" xfId="326" builtinId="3"/>
    <cellStyle name="注释 5 2" xfId="327"/>
    <cellStyle name="60% - 强调文字颜色 2 4" xfId="328"/>
    <cellStyle name="标题 2 6 2" xfId="329"/>
    <cellStyle name="40% - 强调文字颜色 2 6 2" xfId="330"/>
    <cellStyle name="强调文字颜色 2 2 2" xfId="331"/>
    <cellStyle name="60% - 强调文字颜色 4 5 2" xfId="332"/>
    <cellStyle name="60% - 强调文字颜色 5 2" xfId="333"/>
    <cellStyle name="警告文本" xfId="334" builtinId="11"/>
    <cellStyle name="20% - 强调文字颜色 1 2" xfId="335"/>
    <cellStyle name="40% - 强调文字颜色 4 4 2" xfId="336"/>
    <cellStyle name="40% - 强调文字颜色 1 2" xfId="337"/>
    <cellStyle name="标题 1 2" xfId="338"/>
    <cellStyle name="差 3 2" xfId="339"/>
    <cellStyle name="20% - 强调文字颜色 5 5 2" xfId="340"/>
    <cellStyle name="强调文字颜色 2 6 2" xfId="341"/>
    <cellStyle name="20% - 强调文字颜色 3 5 3" xfId="342"/>
    <cellStyle name="40% - 强调文字颜色 5 4 3" xfId="343"/>
    <cellStyle name="20% - 强调文字颜色 3 4 2" xfId="344"/>
    <cellStyle name="40% - 强调文字颜色 5 3 2" xfId="345"/>
    <cellStyle name="40% - 强调文字颜色 1 4 3" xfId="346"/>
    <cellStyle name="60% - 强调文字颜色 3 3 3" xfId="347"/>
    <cellStyle name="汇总" xfId="348" builtinId="25"/>
    <cellStyle name="强调文字颜色 2 2 3" xfId="349"/>
    <cellStyle name="60% - 强调文字颜色 4 5 3" xfId="350"/>
    <cellStyle name="40% - 强调文字颜色 4 6" xfId="351"/>
    <cellStyle name="40% - 强调文字颜色 3" xfId="352" builtinId="39"/>
    <cellStyle name="差 5" xfId="353"/>
    <cellStyle name="标题 3" xfId="354" builtinId="18"/>
    <cellStyle name="40% - 强调文字颜色 5 6 2" xfId="355"/>
    <cellStyle name="60% - 强调文字颜色 4 3 3" xfId="356"/>
    <cellStyle name="40% - 强调文字颜色 2" xfId="357" builtinId="35"/>
    <cellStyle name="标题 2" xfId="358" builtinId="17"/>
    <cellStyle name="差 4" xfId="359"/>
    <cellStyle name="40% - 强调文字颜色 4 5" xfId="360"/>
    <cellStyle name="20% - 强调文字颜色 2 6" xfId="361"/>
    <cellStyle name="60% - 强调文字颜色 6 4" xfId="362"/>
    <cellStyle name="超链接" xfId="363" builtinId="8"/>
    <cellStyle name="60% - 强调文字颜色 1 6 2" xfId="364"/>
    <cellStyle name="输出 6 3" xfId="365"/>
    <cellStyle name="标题 1" xfId="366" builtinId="16"/>
    <cellStyle name="40% - 强调文字颜色 1" xfId="367" builtinId="31"/>
    <cellStyle name="差 3" xfId="368"/>
    <cellStyle name="40% - 强调文字颜色 4 4" xfId="369"/>
    <cellStyle name="20% - 强调文字颜色 2 5" xfId="370"/>
    <cellStyle name="60% - 强调文字颜色 6 3" xfId="371"/>
    <cellStyle name="20% - 强调文字颜色 1 3 2" xfId="372"/>
    <cellStyle name="强调文字颜色 6 3" xfId="373"/>
    <cellStyle name="强调文字颜色 5 5 2" xfId="374"/>
    <cellStyle name="20% - 强调文字颜色 6 4 3" xfId="375"/>
    <cellStyle name="强调文字颜色 3 2 3" xfId="376"/>
    <cellStyle name="60% - 强调文字颜色 5 5 3" xfId="377"/>
    <cellStyle name="20% - 强调文字颜色 4 4" xfId="378"/>
    <cellStyle name="标题 6 3" xfId="379"/>
    <cellStyle name="40% - 强调文字颜色 6 3" xfId="380"/>
    <cellStyle name="20% - 强调文字颜色 1 4 3" xfId="381"/>
    <cellStyle name="20% - 强调文字颜色 5 6 2" xfId="382"/>
    <cellStyle name="20% - 强调文字颜色 1 4" xfId="383"/>
    <cellStyle name="60% - 强调文字颜色 5 2 3" xfId="384"/>
    <cellStyle name="好 4 2" xfId="385"/>
    <cellStyle name="60% - 强调文字颜色 4 2 2" xfId="386"/>
    <cellStyle name="解释性文本" xfId="387" builtinId="53"/>
    <cellStyle name="20% - 强调文字颜色 4 2" xfId="388"/>
    <cellStyle name="20% - 强调文字颜色 5" xfId="389" builtinId="46"/>
    <cellStyle name="输入 3 2" xfId="390"/>
    <cellStyle name="60% - 强调文字颜色 5" xfId="391" builtinId="48"/>
    <cellStyle name="输出 6" xfId="392"/>
    <cellStyle name="差" xfId="393" builtinId="27"/>
    <cellStyle name="输出" xfId="394" builtinId="21"/>
    <cellStyle name="20% - 强调文字颜色 2 4 2" xfId="395"/>
    <cellStyle name="60% - 强调文字颜色 6 2 2" xfId="396"/>
    <cellStyle name="60% - 强调文字颜色 3 2 3" xfId="397"/>
    <cellStyle name="20% - 强调文字颜色 3 6 2" xfId="398"/>
    <cellStyle name="40% - 强调文字颜色 5 5 2" xfId="399"/>
    <cellStyle name="检查单元格" xfId="400" builtinId="23"/>
    <cellStyle name="40% - 强调文字颜色 4 5 2" xfId="401"/>
    <cellStyle name="40% - 强调文字颜色 2 2" xfId="402"/>
    <cellStyle name="差 4 2" xfId="403"/>
    <cellStyle name="标题 2 2" xfId="404"/>
    <cellStyle name="强调文字颜色 3 2 2" xfId="405"/>
    <cellStyle name="60% - 强调文字颜色 5 5 2" xfId="406"/>
    <cellStyle name="20% - 强调文字颜色 4 3" xfId="407"/>
    <cellStyle name="20% - 强调文字颜色 6" xfId="408" builtinId="50"/>
    <cellStyle name="20% - 强调文字颜色 6 5 2" xfId="409"/>
    <cellStyle name="输入 3 3" xfId="410"/>
    <cellStyle name="60% - 强调文字颜色 6" xfId="411" builtinId="52"/>
    <cellStyle name="60% - 强调文字颜色 5 3 3" xfId="412"/>
    <cellStyle name="20% - 强调文字颜色 2 4" xfId="413"/>
    <cellStyle name="60% - 强调文字颜色 6 2" xfId="414"/>
    <cellStyle name="链接单元格 4" xfId="415"/>
    <cellStyle name="货币[0]" xfId="416" builtinId="7"/>
    <cellStyle name="60% - 强调文字颜色 5 2 2" xfId="417"/>
    <cellStyle name="20% - 强调文字颜色 1 3" xfId="418"/>
    <cellStyle name="标题 2 2 3" xfId="419"/>
    <cellStyle name="40% - 强调文字颜色 2 2 3" xfId="420"/>
    <cellStyle name="强调文字颜色 1 4 2" xfId="421"/>
    <cellStyle name="20% - 强调文字颜色 2 3 3" xfId="422"/>
    <cellStyle name="强调文字颜色 1 5 2" xfId="423"/>
    <cellStyle name="20% - 强调文字颜色 2 4 3" xfId="424"/>
    <cellStyle name="20% - 强调文字颜色 6 6 2" xfId="425"/>
    <cellStyle name="60% - 强调文字颜色 6 2 3" xfId="426"/>
    <cellStyle name="标题 3 2 3" xfId="427"/>
    <cellStyle name="40% - 强调文字颜色 3 2 3" xfId="428"/>
    <cellStyle name="20% - 强调文字颜色 1 3 3" xfId="429"/>
    <cellStyle name="20% - 强调文字颜色 3 2" xfId="430"/>
    <cellStyle name="20% - 强调文字颜色 3 2 2" xfId="431"/>
    <cellStyle name="60% - 强调文字颜色 5 4 2" xfId="432"/>
    <cellStyle name="20% - 强调文字颜色 3 3" xfId="433"/>
    <cellStyle name="20% - 强调文字颜色 3 3 2" xfId="434"/>
    <cellStyle name="40% - 强调文字颜色 5 2 2" xfId="435"/>
    <cellStyle name="强调文字颜色 2 4 2" xfId="436"/>
    <cellStyle name="20% - 强调文字颜色 3 3 3" xfId="437"/>
    <cellStyle name="40% - 强调文字颜色 5 2 3" xfId="438"/>
    <cellStyle name="60% - 强调文字颜色 5 4 3" xfId="439"/>
    <cellStyle name="20% - 强调文字颜色 3 4" xfId="440"/>
    <cellStyle name="标题 5 3" xfId="441"/>
    <cellStyle name="40% - 强调文字颜色 5 3" xfId="442"/>
    <cellStyle name="20% - 强调文字颜色 3 5" xfId="443"/>
    <cellStyle name="40% - 强调文字颜色 5 4" xfId="444"/>
    <cellStyle name="20% - 强调文字颜色 3 5 2" xfId="445"/>
    <cellStyle name="40% - 强调文字颜色 5 4 2" xfId="446"/>
    <cellStyle name="适中 6 3" xfId="447"/>
    <cellStyle name="标题" xfId="448" builtinId="15"/>
    <cellStyle name="20% - 强调文字颜色 2 2 2" xfId="449"/>
    <cellStyle name="60% - 强调文字颜色 1 2" xfId="450"/>
    <cellStyle name="20% - 强调文字颜色 3 6 3" xfId="451"/>
    <cellStyle name="40% - 强调文字颜色 5 5 3" xfId="452"/>
    <cellStyle name="强调文字颜色 4 2 3" xfId="453"/>
    <cellStyle name="60% - 强调文字颜色 6 5 3" xfId="454"/>
    <cellStyle name="好 4" xfId="455"/>
    <cellStyle name="40% - 强调文字颜色 5 6" xfId="456"/>
    <cellStyle name="40% - 强调文字颜色 6 6 2" xfId="457"/>
    <cellStyle name="40% - 强调文字颜色 1 3 3" xfId="458"/>
    <cellStyle name="标题 1 3 3" xfId="459"/>
    <cellStyle name="40% - 强调文字颜色 6 6 3" xfId="460"/>
    <cellStyle name="60% - 强调文字颜色 1 2 2" xfId="461"/>
    <cellStyle name="20% - 强调文字颜色 1 6 2" xfId="462"/>
    <cellStyle name="60% - 强调文字颜色 1 2 3" xfId="463"/>
    <cellStyle name="60% - 强调文字颜色 1 3" xfId="464"/>
    <cellStyle name="60% - 强调文字颜色 1 3 2" xfId="465"/>
    <cellStyle name="60% - 强调文字颜色 1 3 3" xfId="466"/>
    <cellStyle name="注释 4 2" xfId="467"/>
    <cellStyle name="60% - 强调文字颜色 1 4" xfId="468"/>
    <cellStyle name="60% - 强调文字颜色 1 4 2" xfId="469"/>
    <cellStyle name="60% - 强调文字颜色 1 4 3" xfId="470"/>
    <cellStyle name="注释 4 3" xfId="471"/>
    <cellStyle name="60% - 强调文字颜色 1 5" xfId="472"/>
    <cellStyle name="60% - 强调文字颜色 1 5 2" xfId="473"/>
    <cellStyle name="60% - 强调文字颜色 1 5 3" xfId="474"/>
    <cellStyle name="60% - 强调文字颜色 1 6" xfId="475"/>
    <cellStyle name="20% - 强调文字颜色 1" xfId="476" builtinId="30"/>
    <cellStyle name="60% - 强调文字颜色 1 6 3" xfId="477"/>
    <cellStyle name="60% - 强调文字颜色 2 2" xfId="478"/>
    <cellStyle name="40% - 强调文字颜色 2 5" xfId="479"/>
    <cellStyle name="标题 2 5" xfId="480"/>
    <cellStyle name="60% - 强调文字颜色 2 2 2" xfId="481"/>
    <cellStyle name="40% - 强调文字颜色 2 5 2" xfId="482"/>
    <cellStyle name="标题 2 5 2" xfId="483"/>
    <cellStyle name="20% - 强调文字颜色 2 6 2" xfId="484"/>
    <cellStyle name="60% - 强调文字颜色 2 2 3" xfId="485"/>
    <cellStyle name="40% - 强调文字颜色 2 5 3" xfId="486"/>
    <cellStyle name="好 2 2" xfId="487"/>
    <cellStyle name="标题 2 5 3" xfId="488"/>
    <cellStyle name="60% - 强调文字颜色 2 3" xfId="489"/>
    <cellStyle name="40% - 强调文字颜色 2 6" xfId="490"/>
    <cellStyle name="标题 2 6" xfId="491"/>
    <cellStyle name="60% - 强调文字颜色 2 3 3" xfId="492"/>
    <cellStyle name="40% - 强调文字颜色 2 6 3" xfId="493"/>
    <cellStyle name="好 3 2" xfId="494"/>
    <cellStyle name="标题 2 6 3" xfId="495"/>
    <cellStyle name="汇总 4" xfId="496"/>
    <cellStyle name="60% - 强调文字颜色 2 4 2" xfId="497"/>
    <cellStyle name="汇总 5" xfId="498"/>
    <cellStyle name="60% - 强调文字颜色 2 4 3" xfId="499"/>
    <cellStyle name="注释 5 3" xfId="500"/>
    <cellStyle name="60% - 强调文字颜色 2 5" xfId="501"/>
    <cellStyle name="60% - 强调文字颜色 2 5 2" xfId="502"/>
    <cellStyle name="60% - 强调文字颜色 2 5 3" xfId="503"/>
    <cellStyle name="60% - 强调文字颜色 2 6" xfId="504"/>
    <cellStyle name="20% - 强调文字颜色 1 2 3" xfId="505"/>
    <cellStyle name="60% - 强调文字颜色 2 6 2" xfId="506"/>
    <cellStyle name="60% - 强调文字颜色 2 6 3" xfId="507"/>
    <cellStyle name="强调文字颜色 1 3 2" xfId="508"/>
    <cellStyle name="20% - 强调文字颜色 2 2 3" xfId="509"/>
    <cellStyle name="60% - 强调文字颜色 3 6 2" xfId="510"/>
    <cellStyle name="强调文字颜色 1 3 3" xfId="511"/>
    <cellStyle name="60% - 强调文字颜色 3 6 3" xfId="512"/>
    <cellStyle name="强调文字颜色 2 3" xfId="513"/>
    <cellStyle name="60% - 强调文字颜色 4 6" xfId="514"/>
    <cellStyle name="强调文字颜色 2 3 2" xfId="515"/>
    <cellStyle name="20% - 强调文字颜色 3 2 3" xfId="516"/>
    <cellStyle name="60% - 强调文字颜色 4 6 2" xfId="517"/>
    <cellStyle name="好 5" xfId="518"/>
    <cellStyle name="强调文字颜色 2 3 3" xfId="519"/>
    <cellStyle name="60% - 强调文字颜色 4 6 3" xfId="520"/>
    <cellStyle name="好 6" xfId="521"/>
    <cellStyle name="强调文字颜色 3 3 2" xfId="522"/>
    <cellStyle name="20% - 强调文字颜色 4 2 3" xfId="523"/>
    <cellStyle name="20% - 强调文字颜色 5 3" xfId="524"/>
    <cellStyle name="60% - 强调文字颜色 5 6 2" xfId="525"/>
    <cellStyle name="40% - 强调文字颜色 5" xfId="526" builtinId="47"/>
    <cellStyle name="标题 5" xfId="527"/>
    <cellStyle name="强调文字颜色 3 3 3" xfId="528"/>
    <cellStyle name="20% - 强调文字颜色 5 4" xfId="529"/>
    <cellStyle name="60% - 强调文字颜色 5 6 3" xfId="530"/>
    <cellStyle name="40% - 强调文字颜色 6" xfId="531" builtinId="51"/>
    <cellStyle name="标题 6" xfId="532"/>
    <cellStyle name="强调文字颜色 5 3 2" xfId="533"/>
    <cellStyle name="强调文字颜色 4 3" xfId="534"/>
    <cellStyle name="20% - 强调文字颜色 6 2 3" xfId="535"/>
    <cellStyle name="60% - 强调文字颜色 6 6" xfId="536"/>
    <cellStyle name="强调文字颜色 4 3 2" xfId="537"/>
    <cellStyle name="20% - 强调文字颜色 5 2 3" xfId="538"/>
    <cellStyle name="60% - 强调文字颜色 6 6 2" xfId="539"/>
    <cellStyle name="强调文字颜色 4 3 3" xfId="540"/>
    <cellStyle name="60% - 强调文字颜色 6 6 3" xfId="541"/>
    <cellStyle name="输出 3 2" xfId="542"/>
    <cellStyle name="40% - 强调文字颜色 4 4 3" xfId="543"/>
    <cellStyle name="40% - 强调文字颜色 1 3" xfId="544"/>
    <cellStyle name="差 3 3" xfId="545"/>
    <cellStyle name="标题 1 3" xfId="546"/>
    <cellStyle name="40% - 强调文字颜色 2 2 2" xfId="547"/>
    <cellStyle name="标题 2 2 2" xfId="548"/>
    <cellStyle name="输出 4 2" xfId="549"/>
    <cellStyle name="40% - 强调文字颜色 4 5 3" xfId="550"/>
    <cellStyle name="差 4 3" xfId="551"/>
    <cellStyle name="40% - 强调文字颜色 2 3" xfId="552"/>
    <cellStyle name="标题 2 3" xfId="553"/>
    <cellStyle name="40% - 强调文字颜色 2 3 2" xfId="554"/>
    <cellStyle name="标题 2 3 2" xfId="555"/>
    <cellStyle name="40% - 强调文字颜色 2 3 3" xfId="556"/>
    <cellStyle name="标题 2 3 3" xfId="557"/>
    <cellStyle name="输出 4 3" xfId="558"/>
    <cellStyle name="40% - 强调文字颜色 2 4" xfId="559"/>
    <cellStyle name="标题 2 4" xfId="560"/>
    <cellStyle name="40% - 强调文字颜色 2 4 2" xfId="561"/>
    <cellStyle name="标题 2 4 2" xfId="562"/>
    <cellStyle name="40% - 强调文字颜色 2 4 3" xfId="563"/>
    <cellStyle name="标题 2 4 3" xfId="564"/>
    <cellStyle name="40% - 强调文字颜色 4 6 2" xfId="565"/>
    <cellStyle name="差 5 2" xfId="566"/>
    <cellStyle name="40% - 强调文字颜色 3 2" xfId="567"/>
    <cellStyle name="标题 3 2" xfId="568"/>
    <cellStyle name="40% - 强调文字颜色 3 2 2" xfId="569"/>
    <cellStyle name="标题 3 2 2" xfId="570"/>
    <cellStyle name="输出 5 2" xfId="571"/>
    <cellStyle name="40% - 强调文字颜色 3 3" xfId="572"/>
    <cellStyle name="差 5 3" xfId="573"/>
    <cellStyle name="40% - 强调文字颜色 4 6 3" xfId="574"/>
    <cellStyle name="标题 3 3" xfId="575"/>
    <cellStyle name="40% - 强调文字颜色 3 3 2" xfId="576"/>
    <cellStyle name="标题 3 3 2" xfId="577"/>
    <cellStyle name="40% - 强调文字颜色 3 3 3" xfId="578"/>
    <cellStyle name="标题 3 3 3" xfId="579"/>
    <cellStyle name="输入 6" xfId="580"/>
    <cellStyle name="40% - 强调文字颜色 4 2" xfId="581"/>
    <cellStyle name="差 6 2" xfId="582"/>
    <cellStyle name="标题 4 2" xfId="583"/>
    <cellStyle name="输入 6 2" xfId="584"/>
    <cellStyle name="40% - 强调文字颜色 4 2 2" xfId="585"/>
    <cellStyle name="标题 4 2 2" xfId="586"/>
    <cellStyle name="输入 6 3" xfId="587"/>
    <cellStyle name="40% - 强调文字颜色 4 2 3" xfId="588"/>
    <cellStyle name="标题 4 2 3" xfId="589"/>
    <cellStyle name="输出 6 2" xfId="590"/>
    <cellStyle name="差 6 3" xfId="591"/>
    <cellStyle name="40% - 强调文字颜色 4 3" xfId="592"/>
    <cellStyle name="标题 4 3" xfId="593"/>
    <cellStyle name="差 2" xfId="594"/>
    <cellStyle name="40% - 强调文字颜色 4 3 2" xfId="595"/>
    <cellStyle name="标题 4 3 2" xfId="596"/>
    <cellStyle name="差 2 2" xfId="597"/>
    <cellStyle name="输出 2 2" xfId="598"/>
    <cellStyle name="40% - 强调文字颜色 4 3 3" xfId="599"/>
    <cellStyle name="标题 4 3 3" xfId="600"/>
    <cellStyle name="差 2 3" xfId="601"/>
    <cellStyle name="40% - 强调文字颜色 5 2" xfId="602"/>
    <cellStyle name="标题 5 2" xfId="603"/>
    <cellStyle name="40% - 强调文字颜色 6 2" xfId="604"/>
    <cellStyle name="标题 6 2" xfId="605"/>
    <cellStyle name="差_RESULTS" xfId="606"/>
    <cellStyle name="强调文字颜色 1" xfId="607" builtinId="29"/>
    <cellStyle name="常规 2" xfId="608"/>
    <cellStyle name="汇总 2" xfId="609"/>
    <cellStyle name="注释 6 3" xfId="610"/>
    <cellStyle name="强调文字颜色 1 2" xfId="611"/>
    <cellStyle name="60% - 强调文字颜色 3 5" xfId="612"/>
    <cellStyle name="常规 2 2" xfId="613"/>
    <cellStyle name="汇总 2 2" xfId="614"/>
    <cellStyle name="强调文字颜色 1 3" xfId="615"/>
    <cellStyle name="60% - 强调文字颜色 3 6" xfId="616"/>
    <cellStyle name="常规 2 3" xfId="617"/>
    <cellStyle name="强调文字颜色 2" xfId="618" builtinId="33"/>
    <cellStyle name="常规 3" xfId="619"/>
    <cellStyle name="强调文字颜色 2 2" xfId="620"/>
    <cellStyle name="60% - 强调文字颜色 4 5" xfId="621"/>
    <cellStyle name="常规 3 2" xfId="622"/>
    <cellStyle name="强调文字颜色 3" xfId="623" builtinId="37"/>
    <cellStyle name="常规 4" xfId="624"/>
    <cellStyle name="强调文字颜色 3 2" xfId="625"/>
    <cellStyle name="60% - 强调文字颜色 5 5" xfId="626"/>
    <cellStyle name="常规 4 2" xfId="627"/>
    <cellStyle name="强调文字颜色 5 2 2" xfId="628"/>
    <cellStyle name="强调文字颜色 3 3" xfId="629"/>
    <cellStyle name="60% - 强调文字颜色 5 6" xfId="630"/>
    <cellStyle name="常规 4 3" xfId="631"/>
    <cellStyle name="20% - 强调文字颜色 4 3 2" xfId="632"/>
    <cellStyle name="强调文字颜色 4" xfId="633" builtinId="41"/>
    <cellStyle name="20% - 强调文字颜色 6 2" xfId="634"/>
    <cellStyle name="常规 5" xfId="635"/>
    <cellStyle name="强调文字颜色 3 4 2" xfId="636"/>
    <cellStyle name="20% - 强调文字颜色 4 3 3" xfId="637"/>
    <cellStyle name="强调文字颜色 5" xfId="638" builtinId="45"/>
    <cellStyle name="千位分隔[0]" xfId="639" builtinId="6"/>
    <cellStyle name="20% - 强调文字颜色 6 3" xfId="640"/>
    <cellStyle name="常规 6" xfId="641"/>
    <cellStyle name="强调文字颜色 3 4 3" xfId="642"/>
    <cellStyle name="20% - 强调文字颜色 6 4" xfId="643"/>
    <cellStyle name="强调文字颜色 6" xfId="644" builtinId="49"/>
    <cellStyle name="常规 7" xfId="645"/>
    <cellStyle name="20% - 强调文字颜色 6 5" xfId="646"/>
    <cellStyle name="常规 8" xfId="647"/>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2" defaultRowHeight="12.75"/>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0"/>
  <sheetViews>
    <sheetView workbookViewId="0">
      <selection activeCell="C16" sqref="C16"/>
    </sheetView>
  </sheetViews>
  <sheetFormatPr defaultColWidth="9" defaultRowHeight="12.75" outlineLevelCol="4"/>
  <cols>
    <col min="2" max="2" width="49.5" customWidth="true"/>
    <col min="3" max="3" width="45.5" customWidth="true"/>
    <col min="4" max="4" width="44.8333333333333" customWidth="true"/>
    <col min="5" max="5" width="41.8333333333333" customWidth="true"/>
    <col min="6" max="6" width="22.6666666666667" customWidth="true"/>
  </cols>
  <sheetData>
    <row r="1" ht="15.75" spans="1:1">
      <c r="A1" s="168"/>
    </row>
    <row r="2" ht="30" customHeight="true"/>
    <row r="3" ht="33" spans="2:5">
      <c r="B3" s="177" t="s">
        <v>0</v>
      </c>
      <c r="C3" s="169"/>
      <c r="D3" s="169"/>
      <c r="E3" s="176"/>
    </row>
    <row r="4" ht="39.6" customHeight="true" spans="4:4">
      <c r="D4" s="170" t="s">
        <v>1</v>
      </c>
    </row>
    <row r="5" ht="9" customHeight="true" spans="4:4">
      <c r="D5" s="170"/>
    </row>
    <row r="6" ht="75.6" customHeight="true" spans="2:4">
      <c r="B6" s="171" t="s">
        <v>2</v>
      </c>
      <c r="C6" s="172" t="s">
        <v>3</v>
      </c>
      <c r="D6" s="172" t="s">
        <v>4</v>
      </c>
    </row>
    <row r="7" ht="75.6" customHeight="true" spans="2:4">
      <c r="B7" s="173" t="s">
        <v>5</v>
      </c>
      <c r="C7" s="174" t="s">
        <v>6</v>
      </c>
      <c r="D7" s="174" t="s">
        <v>7</v>
      </c>
    </row>
    <row r="10" ht="18" spans="2:4">
      <c r="B10" s="175" t="s">
        <v>8</v>
      </c>
      <c r="C10" s="175" t="s">
        <v>9</v>
      </c>
      <c r="D10" s="175" t="s">
        <v>10</v>
      </c>
    </row>
  </sheetData>
  <mergeCells count="1">
    <mergeCell ref="B3:D3"/>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5"/>
  <sheetViews>
    <sheetView workbookViewId="0">
      <selection activeCell="B22" sqref="B22"/>
    </sheetView>
  </sheetViews>
  <sheetFormatPr defaultColWidth="13" defaultRowHeight="13.5" outlineLevelCol="3"/>
  <cols>
    <col min="1" max="1" width="41.8333333333333" style="141" customWidth="true"/>
    <col min="2" max="2" width="25.1666666666667" style="142" customWidth="true"/>
    <col min="3" max="3" width="52.1666666666667" style="141" customWidth="true"/>
    <col min="4" max="4" width="45.3333333333333" style="142" customWidth="true"/>
    <col min="5" max="224" width="9.16666666666667" style="141" customWidth="true"/>
    <col min="225" max="225" width="25" style="141" customWidth="true"/>
    <col min="226" max="226" width="7.83333333333333" style="141" customWidth="true"/>
    <col min="227" max="16384" width="13" style="141"/>
  </cols>
  <sheetData>
    <row r="1" ht="30.2" customHeight="true" spans="1:4">
      <c r="A1" s="178" t="s">
        <v>11</v>
      </c>
      <c r="B1" s="143"/>
      <c r="C1" s="143"/>
      <c r="D1" s="144"/>
    </row>
    <row r="2" ht="14.25" customHeight="true" spans="1:4">
      <c r="A2" s="99"/>
      <c r="B2" s="99"/>
      <c r="C2" s="99"/>
      <c r="D2" s="179" t="s">
        <v>12</v>
      </c>
    </row>
    <row r="3" ht="14.25" customHeight="true" spans="1:4">
      <c r="A3" s="146"/>
      <c r="B3" s="145"/>
      <c r="C3" s="145"/>
      <c r="D3" s="179" t="s">
        <v>13</v>
      </c>
    </row>
    <row r="4" ht="22.7" customHeight="true" spans="1:4">
      <c r="A4" s="147" t="s">
        <v>14</v>
      </c>
      <c r="B4" s="148"/>
      <c r="C4" s="147" t="s">
        <v>15</v>
      </c>
      <c r="D4" s="148"/>
    </row>
    <row r="5" ht="21.2" customHeight="true" spans="1:4">
      <c r="A5" s="149" t="s">
        <v>16</v>
      </c>
      <c r="B5" s="149" t="s">
        <v>17</v>
      </c>
      <c r="C5" s="149" t="s">
        <v>16</v>
      </c>
      <c r="D5" s="149" t="s">
        <v>17</v>
      </c>
    </row>
    <row r="6" ht="21.2" customHeight="true" spans="1:4">
      <c r="A6" s="180" t="s">
        <v>18</v>
      </c>
      <c r="B6" s="151">
        <v>3963.66</v>
      </c>
      <c r="C6" s="33" t="s">
        <v>19</v>
      </c>
      <c r="D6" s="107">
        <v>1030.77</v>
      </c>
    </row>
    <row r="7" ht="21.2" customHeight="true" spans="1:4">
      <c r="A7" s="150" t="s">
        <v>20</v>
      </c>
      <c r="B7" s="107"/>
      <c r="C7" s="33" t="s">
        <v>21</v>
      </c>
      <c r="D7" s="107"/>
    </row>
    <row r="8" ht="21.2" customHeight="true" spans="1:4">
      <c r="A8" s="150" t="s">
        <v>22</v>
      </c>
      <c r="B8" s="107"/>
      <c r="C8" s="33" t="s">
        <v>23</v>
      </c>
      <c r="D8" s="107"/>
    </row>
    <row r="9" ht="21.2" customHeight="true" spans="1:4">
      <c r="A9" s="150" t="s">
        <v>24</v>
      </c>
      <c r="B9" s="107"/>
      <c r="C9" s="33" t="s">
        <v>25</v>
      </c>
      <c r="D9" s="107"/>
    </row>
    <row r="10" ht="21.2" customHeight="true" spans="1:4">
      <c r="A10" s="181" t="s">
        <v>26</v>
      </c>
      <c r="B10" s="153"/>
      <c r="C10" s="33" t="s">
        <v>27</v>
      </c>
      <c r="D10" s="108"/>
    </row>
    <row r="11" ht="21.2" customHeight="true" spans="1:4">
      <c r="A11" s="154" t="s">
        <v>28</v>
      </c>
      <c r="B11" s="110"/>
      <c r="C11" s="33" t="s">
        <v>29</v>
      </c>
      <c r="D11" s="109"/>
    </row>
    <row r="12" ht="21.2" customHeight="true" spans="1:4">
      <c r="A12" s="154"/>
      <c r="B12" s="110"/>
      <c r="C12" s="90" t="s">
        <v>30</v>
      </c>
      <c r="D12" s="109">
        <v>69.8</v>
      </c>
    </row>
    <row r="13" ht="21.2" customHeight="true" spans="1:4">
      <c r="A13" s="154"/>
      <c r="B13" s="110"/>
      <c r="C13" s="90" t="s">
        <v>31</v>
      </c>
      <c r="D13" s="109">
        <v>1385.2</v>
      </c>
    </row>
    <row r="14" ht="21.2" customHeight="true" spans="1:4">
      <c r="A14" s="154"/>
      <c r="B14" s="110"/>
      <c r="C14" s="90" t="s">
        <v>32</v>
      </c>
      <c r="D14" s="109">
        <v>176.43</v>
      </c>
    </row>
    <row r="15" ht="21.2" customHeight="true" spans="1:4">
      <c r="A15" s="155"/>
      <c r="B15" s="110"/>
      <c r="C15" s="90" t="s">
        <v>33</v>
      </c>
      <c r="D15" s="110">
        <v>287.77</v>
      </c>
    </row>
    <row r="16" ht="21.2" customHeight="true" spans="1:4">
      <c r="A16" s="156"/>
      <c r="B16" s="157"/>
      <c r="C16" s="90" t="s">
        <v>34</v>
      </c>
      <c r="D16" s="110">
        <v>922.47</v>
      </c>
    </row>
    <row r="17" ht="21.2" customHeight="true" spans="1:4">
      <c r="A17" s="156"/>
      <c r="B17" s="157"/>
      <c r="C17" s="90" t="s">
        <v>35</v>
      </c>
      <c r="D17" s="110">
        <v>76</v>
      </c>
    </row>
    <row r="18" ht="21.2" customHeight="true" spans="1:4">
      <c r="A18" s="154"/>
      <c r="B18" s="110"/>
      <c r="C18" s="90" t="s">
        <v>36</v>
      </c>
      <c r="D18" s="110">
        <v>89.68</v>
      </c>
    </row>
    <row r="19" ht="21.2" customHeight="true" spans="1:4">
      <c r="A19" s="182" t="s">
        <v>37</v>
      </c>
      <c r="B19" s="159">
        <f>SUM(B6:B18)</f>
        <v>3963.66</v>
      </c>
      <c r="C19" s="160" t="s">
        <v>38</v>
      </c>
      <c r="D19" s="159">
        <f>SUM(D6:D18)</f>
        <v>4038.12</v>
      </c>
    </row>
    <row r="20" ht="21.2" customHeight="true" spans="1:4">
      <c r="A20" s="183" t="s">
        <v>39</v>
      </c>
      <c r="B20" s="162"/>
      <c r="C20" s="183" t="s">
        <v>40</v>
      </c>
      <c r="D20" s="162"/>
    </row>
    <row r="21" ht="21.2" customHeight="true" spans="1:4">
      <c r="A21" s="183" t="s">
        <v>41</v>
      </c>
      <c r="B21" s="163">
        <v>190.06</v>
      </c>
      <c r="C21" s="183" t="s">
        <v>42</v>
      </c>
      <c r="D21" s="110">
        <v>115.6</v>
      </c>
    </row>
    <row r="22" ht="21.2" customHeight="true" spans="1:4">
      <c r="A22" s="183" t="s">
        <v>43</v>
      </c>
      <c r="B22" s="110">
        <f>SUM(B19:B21)</f>
        <v>4153.72</v>
      </c>
      <c r="C22" s="161" t="s">
        <v>43</v>
      </c>
      <c r="D22" s="164">
        <f>SUM(D19:D21)</f>
        <v>4153.72</v>
      </c>
    </row>
    <row r="23" ht="21.2" customHeight="true" spans="1:4">
      <c r="A23" s="92" t="s">
        <v>44</v>
      </c>
      <c r="B23" s="165"/>
      <c r="C23" s="92"/>
      <c r="D23" s="165"/>
    </row>
    <row r="24" ht="21.2" customHeight="true" spans="1:4">
      <c r="A24" s="92" t="s">
        <v>45</v>
      </c>
      <c r="B24" s="165"/>
      <c r="C24" s="92"/>
      <c r="D24" s="165"/>
    </row>
    <row r="25" ht="21.2" customHeight="true" spans="1:4">
      <c r="A25" s="92"/>
      <c r="B25" s="165"/>
      <c r="C25" s="92"/>
      <c r="D25" s="165"/>
    </row>
    <row r="26" ht="21.2" customHeight="true" spans="1:4">
      <c r="A26" s="92"/>
      <c r="B26" s="165"/>
      <c r="C26" s="92"/>
      <c r="D26" s="165"/>
    </row>
    <row r="27" ht="21.2" customHeight="true" spans="1:4">
      <c r="A27" s="92"/>
      <c r="B27" s="165"/>
      <c r="C27" s="92"/>
      <c r="D27" s="165"/>
    </row>
    <row r="28" ht="21.2" customHeight="true" spans="1:4">
      <c r="A28" s="92"/>
      <c r="B28" s="165"/>
      <c r="C28" s="92"/>
      <c r="D28" s="165"/>
    </row>
    <row r="29" ht="21.2" customHeight="true" spans="1:4">
      <c r="A29" s="92"/>
      <c r="B29" s="165"/>
      <c r="C29" s="92"/>
      <c r="D29" s="165"/>
    </row>
    <row r="30" ht="21.2" customHeight="true" spans="1:4">
      <c r="A30" s="92"/>
      <c r="B30" s="165"/>
      <c r="C30" s="92"/>
      <c r="D30" s="165"/>
    </row>
    <row r="31" ht="21.2" customHeight="true" spans="1:4">
      <c r="A31" s="92"/>
      <c r="B31" s="165"/>
      <c r="C31" s="92"/>
      <c r="D31" s="165"/>
    </row>
    <row r="32" spans="1:4">
      <c r="A32" s="92"/>
      <c r="B32" s="165"/>
      <c r="C32" s="92"/>
      <c r="D32" s="165"/>
    </row>
    <row r="33" spans="1:4">
      <c r="A33" s="98"/>
      <c r="B33" s="166"/>
      <c r="C33" s="98"/>
      <c r="D33" s="166"/>
    </row>
    <row r="34" spans="1:4">
      <c r="A34" s="98"/>
      <c r="B34" s="166"/>
      <c r="C34" s="98"/>
      <c r="D34" s="166"/>
    </row>
    <row r="35" spans="1:4">
      <c r="A35" s="98"/>
      <c r="B35" s="166"/>
      <c r="C35" s="98"/>
      <c r="D35" s="166"/>
    </row>
    <row r="36" spans="1:4">
      <c r="A36" s="98"/>
      <c r="B36" s="166"/>
      <c r="C36" s="98"/>
      <c r="D36" s="166"/>
    </row>
    <row r="37" spans="1:4">
      <c r="A37" s="98"/>
      <c r="B37" s="166"/>
      <c r="C37" s="98"/>
      <c r="D37" s="166"/>
    </row>
    <row r="38" spans="1:4">
      <c r="A38" s="98"/>
      <c r="B38" s="166"/>
      <c r="C38" s="98"/>
      <c r="D38" s="166"/>
    </row>
    <row r="39" spans="1:4">
      <c r="A39" s="98"/>
      <c r="B39" s="166"/>
      <c r="C39" s="98"/>
      <c r="D39" s="166"/>
    </row>
    <row r="40" spans="1:4">
      <c r="A40" s="98"/>
      <c r="B40" s="166"/>
      <c r="C40" s="98"/>
      <c r="D40" s="166"/>
    </row>
    <row r="41" spans="1:4">
      <c r="A41" s="98"/>
      <c r="B41" s="166"/>
      <c r="C41" s="98"/>
      <c r="D41" s="166"/>
    </row>
    <row r="42" spans="1:4">
      <c r="A42" s="98"/>
      <c r="B42" s="166"/>
      <c r="C42" s="98"/>
      <c r="D42" s="166"/>
    </row>
    <row r="43" spans="1:4">
      <c r="A43" s="98"/>
      <c r="B43" s="166"/>
      <c r="C43" s="98"/>
      <c r="D43" s="166"/>
    </row>
    <row r="44" spans="1:4">
      <c r="A44" s="98"/>
      <c r="B44" s="166"/>
      <c r="C44" s="98"/>
      <c r="D44" s="166"/>
    </row>
    <row r="45" spans="1:4">
      <c r="A45" s="98"/>
      <c r="B45" s="166"/>
      <c r="C45" s="98"/>
      <c r="D45" s="166"/>
    </row>
    <row r="46" spans="1:4">
      <c r="A46" s="98"/>
      <c r="B46" s="166"/>
      <c r="C46" s="98"/>
      <c r="D46" s="166"/>
    </row>
    <row r="47" spans="1:4">
      <c r="A47" s="98"/>
      <c r="B47" s="166"/>
      <c r="C47" s="98"/>
      <c r="D47" s="166"/>
    </row>
    <row r="48" spans="1:4">
      <c r="A48" s="98"/>
      <c r="B48" s="166"/>
      <c r="C48" s="98"/>
      <c r="D48" s="166"/>
    </row>
    <row r="49" spans="1:4">
      <c r="A49" s="98"/>
      <c r="B49" s="166"/>
      <c r="C49" s="98"/>
      <c r="D49" s="166"/>
    </row>
    <row r="50" spans="1:4">
      <c r="A50" s="98"/>
      <c r="B50" s="166"/>
      <c r="C50" s="98"/>
      <c r="D50" s="166"/>
    </row>
    <row r="51" spans="1:4">
      <c r="A51" s="98"/>
      <c r="B51" s="166"/>
      <c r="C51" s="98"/>
      <c r="D51" s="166"/>
    </row>
    <row r="52" spans="1:4">
      <c r="A52" s="98"/>
      <c r="B52" s="166"/>
      <c r="C52" s="98"/>
      <c r="D52" s="166"/>
    </row>
    <row r="53" spans="1:4">
      <c r="A53" s="98"/>
      <c r="B53" s="166"/>
      <c r="C53" s="98"/>
      <c r="D53" s="166"/>
    </row>
    <row r="54" spans="1:4">
      <c r="A54" s="98"/>
      <c r="B54" s="166"/>
      <c r="C54" s="98"/>
      <c r="D54" s="166"/>
    </row>
    <row r="55" spans="1:4">
      <c r="A55" s="98"/>
      <c r="B55" s="166"/>
      <c r="C55" s="98"/>
      <c r="D55" s="166"/>
    </row>
    <row r="56" spans="1:4">
      <c r="A56" s="98"/>
      <c r="B56" s="166"/>
      <c r="C56" s="98"/>
      <c r="D56" s="166"/>
    </row>
    <row r="57" spans="1:4">
      <c r="A57" s="98"/>
      <c r="B57" s="166"/>
      <c r="C57" s="98"/>
      <c r="D57" s="166"/>
    </row>
    <row r="58" spans="1:4">
      <c r="A58" s="98"/>
      <c r="B58" s="166"/>
      <c r="C58" s="98"/>
      <c r="D58" s="166"/>
    </row>
    <row r="59" spans="1:4">
      <c r="A59" s="98"/>
      <c r="B59" s="166"/>
      <c r="C59" s="98"/>
      <c r="D59" s="166"/>
    </row>
    <row r="60" spans="1:4">
      <c r="A60" s="98"/>
      <c r="B60" s="166"/>
      <c r="C60" s="98"/>
      <c r="D60" s="166"/>
    </row>
    <row r="61" spans="1:4">
      <c r="A61" s="98"/>
      <c r="B61" s="166"/>
      <c r="C61" s="98"/>
      <c r="D61" s="166"/>
    </row>
    <row r="62" spans="1:4">
      <c r="A62" s="98"/>
      <c r="B62" s="166"/>
      <c r="C62" s="98"/>
      <c r="D62" s="166"/>
    </row>
    <row r="63" spans="1:4">
      <c r="A63" s="98"/>
      <c r="B63" s="166"/>
      <c r="C63" s="98"/>
      <c r="D63" s="166"/>
    </row>
    <row r="64" spans="1:4">
      <c r="A64" s="98"/>
      <c r="B64" s="166"/>
      <c r="C64" s="98"/>
      <c r="D64" s="166"/>
    </row>
    <row r="65" spans="1:4">
      <c r="A65" s="98"/>
      <c r="B65" s="166"/>
      <c r="C65" s="98"/>
      <c r="D65" s="166"/>
    </row>
    <row r="66" spans="1:4">
      <c r="A66" s="98"/>
      <c r="B66" s="166"/>
      <c r="C66" s="98"/>
      <c r="D66" s="166"/>
    </row>
    <row r="67" spans="1:4">
      <c r="A67" s="98"/>
      <c r="B67" s="167"/>
      <c r="C67" s="98"/>
      <c r="D67" s="166"/>
    </row>
    <row r="68" spans="1:4">
      <c r="A68" s="98"/>
      <c r="B68" s="167"/>
      <c r="C68" s="98"/>
      <c r="D68" s="167"/>
    </row>
    <row r="69" spans="1:4">
      <c r="A69" s="98"/>
      <c r="B69" s="167"/>
      <c r="C69" s="98"/>
      <c r="D69" s="167"/>
    </row>
    <row r="70" spans="1:4">
      <c r="A70" s="98"/>
      <c r="B70" s="167"/>
      <c r="C70" s="98"/>
      <c r="D70" s="167"/>
    </row>
    <row r="71" spans="1:4">
      <c r="A71" s="98"/>
      <c r="B71" s="167"/>
      <c r="C71" s="98"/>
      <c r="D71" s="167"/>
    </row>
    <row r="72" spans="1:4">
      <c r="A72" s="98"/>
      <c r="B72" s="167"/>
      <c r="C72" s="98"/>
      <c r="D72" s="167"/>
    </row>
    <row r="73" spans="1:4">
      <c r="A73" s="98"/>
      <c r="B73" s="167"/>
      <c r="C73" s="98"/>
      <c r="D73" s="167"/>
    </row>
    <row r="74" spans="1:4">
      <c r="A74" s="98"/>
      <c r="B74" s="167"/>
      <c r="C74" s="98"/>
      <c r="D74" s="167"/>
    </row>
    <row r="75" spans="1:4">
      <c r="A75" s="98"/>
      <c r="B75" s="167"/>
      <c r="C75" s="98"/>
      <c r="D75" s="167"/>
    </row>
    <row r="76" spans="1:4">
      <c r="A76" s="98"/>
      <c r="B76" s="167"/>
      <c r="C76" s="98"/>
      <c r="D76" s="167"/>
    </row>
    <row r="77" spans="1:4">
      <c r="A77" s="98"/>
      <c r="B77" s="167"/>
      <c r="C77" s="98"/>
      <c r="D77" s="167"/>
    </row>
    <row r="78" spans="1:4">
      <c r="A78" s="98"/>
      <c r="B78" s="167"/>
      <c r="C78" s="98"/>
      <c r="D78" s="167"/>
    </row>
    <row r="79" spans="1:4">
      <c r="A79" s="98"/>
      <c r="B79" s="167"/>
      <c r="C79" s="98"/>
      <c r="D79" s="167"/>
    </row>
    <row r="80" spans="1:4">
      <c r="A80" s="98"/>
      <c r="B80" s="167"/>
      <c r="C80" s="98"/>
      <c r="D80" s="167"/>
    </row>
    <row r="81" spans="1:4">
      <c r="A81" s="98"/>
      <c r="B81" s="167"/>
      <c r="C81" s="98"/>
      <c r="D81" s="167"/>
    </row>
    <row r="82" spans="1:4">
      <c r="A82" s="98"/>
      <c r="B82" s="167"/>
      <c r="C82" s="98"/>
      <c r="D82" s="167"/>
    </row>
    <row r="83" spans="1:4">
      <c r="A83" s="98"/>
      <c r="B83" s="167"/>
      <c r="C83" s="98"/>
      <c r="D83" s="167"/>
    </row>
    <row r="84" spans="1:4">
      <c r="A84" s="98"/>
      <c r="B84" s="167"/>
      <c r="C84" s="98"/>
      <c r="D84" s="167"/>
    </row>
    <row r="85" spans="1:4">
      <c r="A85" s="98"/>
      <c r="B85" s="167"/>
      <c r="C85" s="98"/>
      <c r="D85" s="167"/>
    </row>
    <row r="86" spans="1:4">
      <c r="A86" s="98"/>
      <c r="B86" s="167"/>
      <c r="C86" s="98"/>
      <c r="D86" s="167"/>
    </row>
    <row r="87" spans="1:4">
      <c r="A87" s="98"/>
      <c r="B87" s="167"/>
      <c r="C87" s="98"/>
      <c r="D87" s="167"/>
    </row>
    <row r="88" spans="1:4">
      <c r="A88" s="98"/>
      <c r="B88" s="167"/>
      <c r="C88" s="98"/>
      <c r="D88" s="167"/>
    </row>
    <row r="89" spans="1:4">
      <c r="A89" s="98"/>
      <c r="B89" s="167"/>
      <c r="C89" s="98"/>
      <c r="D89" s="167"/>
    </row>
    <row r="90" spans="1:4">
      <c r="A90" s="98"/>
      <c r="B90" s="167"/>
      <c r="C90" s="98"/>
      <c r="D90" s="167"/>
    </row>
    <row r="91" spans="1:4">
      <c r="A91" s="98"/>
      <c r="B91" s="167"/>
      <c r="C91" s="98"/>
      <c r="D91" s="167"/>
    </row>
    <row r="92" spans="1:4">
      <c r="A92" s="98"/>
      <c r="B92" s="167"/>
      <c r="C92" s="98"/>
      <c r="D92" s="167"/>
    </row>
    <row r="93" spans="1:4">
      <c r="A93" s="98"/>
      <c r="B93" s="167"/>
      <c r="C93" s="98"/>
      <c r="D93" s="167"/>
    </row>
    <row r="94" spans="1:4">
      <c r="A94" s="98"/>
      <c r="B94" s="167"/>
      <c r="C94" s="98"/>
      <c r="D94" s="167"/>
    </row>
    <row r="95" spans="1:4">
      <c r="A95" s="98"/>
      <c r="B95" s="167"/>
      <c r="C95" s="98"/>
      <c r="D95" s="167"/>
    </row>
    <row r="96" spans="1:4">
      <c r="A96" s="98"/>
      <c r="B96" s="167"/>
      <c r="C96" s="98"/>
      <c r="D96" s="167"/>
    </row>
    <row r="97" spans="1:4">
      <c r="A97" s="98"/>
      <c r="B97" s="167"/>
      <c r="C97" s="98"/>
      <c r="D97" s="167"/>
    </row>
    <row r="98" spans="1:4">
      <c r="A98" s="98"/>
      <c r="B98" s="167"/>
      <c r="C98" s="98"/>
      <c r="D98" s="167"/>
    </row>
    <row r="99" spans="1:4">
      <c r="A99" s="98"/>
      <c r="B99" s="167"/>
      <c r="C99" s="98"/>
      <c r="D99" s="167"/>
    </row>
    <row r="100" spans="1:4">
      <c r="A100" s="98"/>
      <c r="B100" s="167"/>
      <c r="C100" s="98"/>
      <c r="D100" s="167"/>
    </row>
    <row r="101" spans="1:4">
      <c r="A101" s="98"/>
      <c r="B101" s="167"/>
      <c r="C101" s="98"/>
      <c r="D101" s="167"/>
    </row>
    <row r="102" spans="1:4">
      <c r="A102" s="98"/>
      <c r="B102" s="167"/>
      <c r="C102" s="98"/>
      <c r="D102" s="167"/>
    </row>
    <row r="103" spans="1:4">
      <c r="A103" s="98"/>
      <c r="B103" s="167"/>
      <c r="C103" s="98"/>
      <c r="D103" s="167"/>
    </row>
    <row r="104" spans="1:4">
      <c r="A104" s="98"/>
      <c r="B104" s="167"/>
      <c r="C104" s="98"/>
      <c r="D104" s="167"/>
    </row>
    <row r="105" spans="1:4">
      <c r="A105" s="98"/>
      <c r="B105" s="167"/>
      <c r="C105" s="98"/>
      <c r="D105" s="167"/>
    </row>
    <row r="106" spans="1:4">
      <c r="A106" s="98"/>
      <c r="B106" s="167"/>
      <c r="C106" s="98"/>
      <c r="D106" s="167"/>
    </row>
    <row r="107" spans="1:4">
      <c r="A107" s="98"/>
      <c r="B107" s="167"/>
      <c r="C107" s="98"/>
      <c r="D107" s="167"/>
    </row>
    <row r="108" spans="1:4">
      <c r="A108" s="98"/>
      <c r="B108" s="167"/>
      <c r="C108" s="98"/>
      <c r="D108" s="167"/>
    </row>
    <row r="109" spans="1:4">
      <c r="A109" s="98"/>
      <c r="B109" s="167"/>
      <c r="C109" s="98"/>
      <c r="D109" s="167"/>
    </row>
    <row r="110" spans="1:4">
      <c r="A110" s="98"/>
      <c r="B110" s="167"/>
      <c r="C110" s="98"/>
      <c r="D110" s="167"/>
    </row>
    <row r="111" spans="1:4">
      <c r="A111" s="98"/>
      <c r="B111" s="167"/>
      <c r="C111" s="98"/>
      <c r="D111" s="167"/>
    </row>
    <row r="112" spans="1:4">
      <c r="A112" s="98"/>
      <c r="B112" s="167"/>
      <c r="C112" s="98"/>
      <c r="D112" s="167"/>
    </row>
    <row r="113" spans="1:4">
      <c r="A113" s="98"/>
      <c r="B113" s="167"/>
      <c r="C113" s="98"/>
      <c r="D113" s="167"/>
    </row>
    <row r="114" spans="1:4">
      <c r="A114" s="98"/>
      <c r="B114" s="167"/>
      <c r="C114" s="98"/>
      <c r="D114" s="167"/>
    </row>
    <row r="115" spans="1:4">
      <c r="A115" s="98"/>
      <c r="B115" s="167"/>
      <c r="C115" s="98"/>
      <c r="D115" s="167"/>
    </row>
    <row r="116" spans="1:4">
      <c r="A116" s="98"/>
      <c r="B116" s="167"/>
      <c r="C116" s="98"/>
      <c r="D116" s="167"/>
    </row>
    <row r="117" spans="1:4">
      <c r="A117" s="98"/>
      <c r="B117" s="167"/>
      <c r="C117" s="98"/>
      <c r="D117" s="167"/>
    </row>
    <row r="118" spans="1:4">
      <c r="A118" s="98"/>
      <c r="B118" s="167"/>
      <c r="C118" s="98"/>
      <c r="D118" s="167"/>
    </row>
    <row r="119" spans="1:4">
      <c r="A119" s="98"/>
      <c r="B119" s="167"/>
      <c r="C119" s="98"/>
      <c r="D119" s="167"/>
    </row>
    <row r="120" spans="1:4">
      <c r="A120" s="98"/>
      <c r="B120" s="167"/>
      <c r="C120" s="98"/>
      <c r="D120" s="167"/>
    </row>
    <row r="121" spans="1:4">
      <c r="A121" s="98"/>
      <c r="B121" s="167"/>
      <c r="C121" s="98"/>
      <c r="D121" s="167"/>
    </row>
    <row r="122" spans="1:4">
      <c r="A122" s="98"/>
      <c r="B122" s="167"/>
      <c r="C122" s="98"/>
      <c r="D122" s="167"/>
    </row>
    <row r="123" spans="1:4">
      <c r="A123" s="98"/>
      <c r="B123" s="167"/>
      <c r="C123" s="98"/>
      <c r="D123" s="167"/>
    </row>
    <row r="124" spans="1:4">
      <c r="A124" s="98"/>
      <c r="B124" s="167"/>
      <c r="C124" s="98"/>
      <c r="D124" s="167"/>
    </row>
    <row r="125" spans="1:4">
      <c r="A125" s="98"/>
      <c r="B125" s="167"/>
      <c r="C125" s="98"/>
      <c r="D125" s="167"/>
    </row>
    <row r="126" spans="1:4">
      <c r="A126" s="98"/>
      <c r="B126" s="167"/>
      <c r="C126" s="98"/>
      <c r="D126" s="167"/>
    </row>
    <row r="127" spans="1:4">
      <c r="A127" s="98"/>
      <c r="B127" s="167"/>
      <c r="C127" s="98"/>
      <c r="D127" s="167"/>
    </row>
    <row r="128" spans="1:4">
      <c r="A128" s="98"/>
      <c r="B128" s="167"/>
      <c r="C128" s="98"/>
      <c r="D128" s="167"/>
    </row>
    <row r="129" spans="1:4">
      <c r="A129" s="98"/>
      <c r="B129" s="167"/>
      <c r="C129" s="98"/>
      <c r="D129" s="167"/>
    </row>
    <row r="130" spans="1:4">
      <c r="A130" s="98"/>
      <c r="B130" s="167"/>
      <c r="C130" s="98"/>
      <c r="D130" s="167"/>
    </row>
    <row r="131" spans="1:4">
      <c r="A131" s="98"/>
      <c r="B131" s="167"/>
      <c r="C131" s="98"/>
      <c r="D131" s="167"/>
    </row>
    <row r="132" spans="1:4">
      <c r="A132" s="98"/>
      <c r="B132" s="167"/>
      <c r="C132" s="98"/>
      <c r="D132" s="167"/>
    </row>
    <row r="133" spans="1:4">
      <c r="A133" s="98"/>
      <c r="B133" s="167"/>
      <c r="C133" s="98"/>
      <c r="D133" s="167"/>
    </row>
    <row r="134" spans="1:4">
      <c r="A134" s="98"/>
      <c r="B134" s="167"/>
      <c r="C134" s="98"/>
      <c r="D134" s="167"/>
    </row>
    <row r="135" spans="1:4">
      <c r="A135" s="98"/>
      <c r="B135" s="167"/>
      <c r="C135" s="98"/>
      <c r="D135" s="167"/>
    </row>
    <row r="136" spans="1:4">
      <c r="A136" s="98"/>
      <c r="B136" s="167"/>
      <c r="C136" s="98"/>
      <c r="D136" s="167"/>
    </row>
    <row r="137" spans="1:4">
      <c r="A137" s="98"/>
      <c r="B137" s="167"/>
      <c r="C137" s="98"/>
      <c r="D137" s="167"/>
    </row>
    <row r="138" spans="1:4">
      <c r="A138" s="98"/>
      <c r="B138" s="167"/>
      <c r="C138" s="98"/>
      <c r="D138" s="167"/>
    </row>
    <row r="139" spans="1:4">
      <c r="A139" s="98"/>
      <c r="B139" s="167"/>
      <c r="C139" s="98"/>
      <c r="D139" s="167"/>
    </row>
    <row r="140" spans="1:4">
      <c r="A140" s="98"/>
      <c r="B140" s="167"/>
      <c r="C140" s="98"/>
      <c r="D140" s="167"/>
    </row>
    <row r="141" spans="1:4">
      <c r="A141" s="98"/>
      <c r="B141" s="167"/>
      <c r="C141" s="98"/>
      <c r="D141" s="167"/>
    </row>
    <row r="142" spans="1:4">
      <c r="A142" s="98"/>
      <c r="B142" s="167"/>
      <c r="C142" s="98"/>
      <c r="D142" s="167"/>
    </row>
    <row r="143" spans="1:4">
      <c r="A143" s="98"/>
      <c r="B143" s="167"/>
      <c r="C143" s="98"/>
      <c r="D143" s="167"/>
    </row>
    <row r="144" spans="1:4">
      <c r="A144" s="98"/>
      <c r="B144" s="167"/>
      <c r="C144" s="98"/>
      <c r="D144" s="167"/>
    </row>
    <row r="145" spans="1:4">
      <c r="A145" s="98"/>
      <c r="B145" s="167"/>
      <c r="C145" s="98"/>
      <c r="D145" s="167"/>
    </row>
  </sheetData>
  <mergeCells count="3">
    <mergeCell ref="A1:D1"/>
    <mergeCell ref="A4:B4"/>
    <mergeCell ref="C4:D4"/>
  </mergeCells>
  <printOptions horizontalCentered="true"/>
  <pageMargins left="0.590551181102362" right="0.590551181102362" top="0.78740157480315" bottom="0.39370078740157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11"/>
  <sheetViews>
    <sheetView workbookViewId="0">
      <pane ySplit="8" topLeftCell="A25" activePane="bottomLeft" state="frozen"/>
      <selection/>
      <selection pane="bottomLeft" activeCell="B26" sqref="B26"/>
    </sheetView>
  </sheetViews>
  <sheetFormatPr defaultColWidth="9" defaultRowHeight="12.75"/>
  <cols>
    <col min="1" max="1" width="14" style="113" customWidth="true"/>
    <col min="2" max="2" width="40.6666666666667" style="1" customWidth="true"/>
    <col min="3" max="9" width="14" style="1" customWidth="true"/>
    <col min="10" max="243" width="9.16666666666667" style="1"/>
    <col min="244" max="246" width="3.66666666666667" style="1" customWidth="true"/>
    <col min="247" max="247" width="43.6666666666667" style="1" customWidth="true"/>
    <col min="248" max="254" width="20" style="1" customWidth="true"/>
    <col min="255" max="255" width="11.1666666666667" style="1" customWidth="true"/>
    <col min="256" max="499" width="9.16666666666667" style="1"/>
    <col min="500" max="502" width="3.66666666666667" style="1" customWidth="true"/>
    <col min="503" max="503" width="43.6666666666667" style="1" customWidth="true"/>
    <col min="504" max="510" width="20" style="1" customWidth="true"/>
    <col min="511" max="511" width="11.1666666666667" style="1" customWidth="true"/>
    <col min="512" max="755" width="9.16666666666667" style="1"/>
    <col min="756" max="758" width="3.66666666666667" style="1" customWidth="true"/>
    <col min="759" max="759" width="43.6666666666667" style="1" customWidth="true"/>
    <col min="760" max="766" width="20" style="1" customWidth="true"/>
    <col min="767" max="767" width="11.1666666666667" style="1" customWidth="true"/>
    <col min="768" max="1011" width="9.16666666666667" style="1"/>
    <col min="1012" max="1014" width="3.66666666666667" style="1" customWidth="true"/>
    <col min="1015" max="1015" width="43.6666666666667" style="1" customWidth="true"/>
    <col min="1016" max="1022" width="20" style="1" customWidth="true"/>
    <col min="1023" max="1023" width="11.1666666666667" style="1" customWidth="true"/>
    <col min="1024" max="1267" width="9.16666666666667" style="1"/>
    <col min="1268" max="1270" width="3.66666666666667" style="1" customWidth="true"/>
    <col min="1271" max="1271" width="43.6666666666667" style="1" customWidth="true"/>
    <col min="1272" max="1278" width="20" style="1" customWidth="true"/>
    <col min="1279" max="1279" width="11.1666666666667" style="1" customWidth="true"/>
    <col min="1280" max="1523" width="9.16666666666667" style="1"/>
    <col min="1524" max="1526" width="3.66666666666667" style="1" customWidth="true"/>
    <col min="1527" max="1527" width="43.6666666666667" style="1" customWidth="true"/>
    <col min="1528" max="1534" width="20" style="1" customWidth="true"/>
    <col min="1535" max="1535" width="11.1666666666667" style="1" customWidth="true"/>
    <col min="1536" max="1779" width="9.16666666666667" style="1"/>
    <col min="1780" max="1782" width="3.66666666666667" style="1" customWidth="true"/>
    <col min="1783" max="1783" width="43.6666666666667" style="1" customWidth="true"/>
    <col min="1784" max="1790" width="20" style="1" customWidth="true"/>
    <col min="1791" max="1791" width="11.1666666666667" style="1" customWidth="true"/>
    <col min="1792" max="2035" width="9.16666666666667" style="1"/>
    <col min="2036" max="2038" width="3.66666666666667" style="1" customWidth="true"/>
    <col min="2039" max="2039" width="43.6666666666667" style="1" customWidth="true"/>
    <col min="2040" max="2046" width="20" style="1" customWidth="true"/>
    <col min="2047" max="2047" width="11.1666666666667" style="1" customWidth="true"/>
    <col min="2048" max="2291" width="9.16666666666667" style="1"/>
    <col min="2292" max="2294" width="3.66666666666667" style="1" customWidth="true"/>
    <col min="2295" max="2295" width="43.6666666666667" style="1" customWidth="true"/>
    <col min="2296" max="2302" width="20" style="1" customWidth="true"/>
    <col min="2303" max="2303" width="11.1666666666667" style="1" customWidth="true"/>
    <col min="2304" max="2547" width="9.16666666666667" style="1"/>
    <col min="2548" max="2550" width="3.66666666666667" style="1" customWidth="true"/>
    <col min="2551" max="2551" width="43.6666666666667" style="1" customWidth="true"/>
    <col min="2552" max="2558" width="20" style="1" customWidth="true"/>
    <col min="2559" max="2559" width="11.1666666666667" style="1" customWidth="true"/>
    <col min="2560" max="2803" width="9.16666666666667" style="1"/>
    <col min="2804" max="2806" width="3.66666666666667" style="1" customWidth="true"/>
    <col min="2807" max="2807" width="43.6666666666667" style="1" customWidth="true"/>
    <col min="2808" max="2814" width="20" style="1" customWidth="true"/>
    <col min="2815" max="2815" width="11.1666666666667" style="1" customWidth="true"/>
    <col min="2816" max="3059" width="9.16666666666667" style="1"/>
    <col min="3060" max="3062" width="3.66666666666667" style="1" customWidth="true"/>
    <col min="3063" max="3063" width="43.6666666666667" style="1" customWidth="true"/>
    <col min="3064" max="3070" width="20" style="1" customWidth="true"/>
    <col min="3071" max="3071" width="11.1666666666667" style="1" customWidth="true"/>
    <col min="3072" max="3315" width="9.16666666666667" style="1"/>
    <col min="3316" max="3318" width="3.66666666666667" style="1" customWidth="true"/>
    <col min="3319" max="3319" width="43.6666666666667" style="1" customWidth="true"/>
    <col min="3320" max="3326" width="20" style="1" customWidth="true"/>
    <col min="3327" max="3327" width="11.1666666666667" style="1" customWidth="true"/>
    <col min="3328" max="3571" width="9.16666666666667" style="1"/>
    <col min="3572" max="3574" width="3.66666666666667" style="1" customWidth="true"/>
    <col min="3575" max="3575" width="43.6666666666667" style="1" customWidth="true"/>
    <col min="3576" max="3582" width="20" style="1" customWidth="true"/>
    <col min="3583" max="3583" width="11.1666666666667" style="1" customWidth="true"/>
    <col min="3584" max="3827" width="9.16666666666667" style="1"/>
    <col min="3828" max="3830" width="3.66666666666667" style="1" customWidth="true"/>
    <col min="3831" max="3831" width="43.6666666666667" style="1" customWidth="true"/>
    <col min="3832" max="3838" width="20" style="1" customWidth="true"/>
    <col min="3839" max="3839" width="11.1666666666667" style="1" customWidth="true"/>
    <col min="3840" max="4083" width="9.16666666666667" style="1"/>
    <col min="4084" max="4086" width="3.66666666666667" style="1" customWidth="true"/>
    <col min="4087" max="4087" width="43.6666666666667" style="1" customWidth="true"/>
    <col min="4088" max="4094" width="20" style="1" customWidth="true"/>
    <col min="4095" max="4095" width="11.1666666666667" style="1" customWidth="true"/>
    <col min="4096" max="4339" width="9.16666666666667" style="1"/>
    <col min="4340" max="4342" width="3.66666666666667" style="1" customWidth="true"/>
    <col min="4343" max="4343" width="43.6666666666667" style="1" customWidth="true"/>
    <col min="4344" max="4350" width="20" style="1" customWidth="true"/>
    <col min="4351" max="4351" width="11.1666666666667" style="1" customWidth="true"/>
    <col min="4352" max="4595" width="9.16666666666667" style="1"/>
    <col min="4596" max="4598" width="3.66666666666667" style="1" customWidth="true"/>
    <col min="4599" max="4599" width="43.6666666666667" style="1" customWidth="true"/>
    <col min="4600" max="4606" width="20" style="1" customWidth="true"/>
    <col min="4607" max="4607" width="11.1666666666667" style="1" customWidth="true"/>
    <col min="4608" max="4851" width="9.16666666666667" style="1"/>
    <col min="4852" max="4854" width="3.66666666666667" style="1" customWidth="true"/>
    <col min="4855" max="4855" width="43.6666666666667" style="1" customWidth="true"/>
    <col min="4856" max="4862" width="20" style="1" customWidth="true"/>
    <col min="4863" max="4863" width="11.1666666666667" style="1" customWidth="true"/>
    <col min="4864" max="5107" width="9.16666666666667" style="1"/>
    <col min="5108" max="5110" width="3.66666666666667" style="1" customWidth="true"/>
    <col min="5111" max="5111" width="43.6666666666667" style="1" customWidth="true"/>
    <col min="5112" max="5118" width="20" style="1" customWidth="true"/>
    <col min="5119" max="5119" width="11.1666666666667" style="1" customWidth="true"/>
    <col min="5120" max="5363" width="9.16666666666667" style="1"/>
    <col min="5364" max="5366" width="3.66666666666667" style="1" customWidth="true"/>
    <col min="5367" max="5367" width="43.6666666666667" style="1" customWidth="true"/>
    <col min="5368" max="5374" width="20" style="1" customWidth="true"/>
    <col min="5375" max="5375" width="11.1666666666667" style="1" customWidth="true"/>
    <col min="5376" max="5619" width="9.16666666666667" style="1"/>
    <col min="5620" max="5622" width="3.66666666666667" style="1" customWidth="true"/>
    <col min="5623" max="5623" width="43.6666666666667" style="1" customWidth="true"/>
    <col min="5624" max="5630" width="20" style="1" customWidth="true"/>
    <col min="5631" max="5631" width="11.1666666666667" style="1" customWidth="true"/>
    <col min="5632" max="5875" width="9.16666666666667" style="1"/>
    <col min="5876" max="5878" width="3.66666666666667" style="1" customWidth="true"/>
    <col min="5879" max="5879" width="43.6666666666667" style="1" customWidth="true"/>
    <col min="5880" max="5886" width="20" style="1" customWidth="true"/>
    <col min="5887" max="5887" width="11.1666666666667" style="1" customWidth="true"/>
    <col min="5888" max="6131" width="9.16666666666667" style="1"/>
    <col min="6132" max="6134" width="3.66666666666667" style="1" customWidth="true"/>
    <col min="6135" max="6135" width="43.6666666666667" style="1" customWidth="true"/>
    <col min="6136" max="6142" width="20" style="1" customWidth="true"/>
    <col min="6143" max="6143" width="11.1666666666667" style="1" customWidth="true"/>
    <col min="6144" max="6387" width="9.16666666666667" style="1"/>
    <col min="6388" max="6390" width="3.66666666666667" style="1" customWidth="true"/>
    <col min="6391" max="6391" width="43.6666666666667" style="1" customWidth="true"/>
    <col min="6392" max="6398" width="20" style="1" customWidth="true"/>
    <col min="6399" max="6399" width="11.1666666666667" style="1" customWidth="true"/>
    <col min="6400" max="6643" width="9.16666666666667" style="1"/>
    <col min="6644" max="6646" width="3.66666666666667" style="1" customWidth="true"/>
    <col min="6647" max="6647" width="43.6666666666667" style="1" customWidth="true"/>
    <col min="6648" max="6654" width="20" style="1" customWidth="true"/>
    <col min="6655" max="6655" width="11.1666666666667" style="1" customWidth="true"/>
    <col min="6656" max="6899" width="9.16666666666667" style="1"/>
    <col min="6900" max="6902" width="3.66666666666667" style="1" customWidth="true"/>
    <col min="6903" max="6903" width="43.6666666666667" style="1" customWidth="true"/>
    <col min="6904" max="6910" width="20" style="1" customWidth="true"/>
    <col min="6911" max="6911" width="11.1666666666667" style="1" customWidth="true"/>
    <col min="6912" max="7155" width="9.16666666666667" style="1"/>
    <col min="7156" max="7158" width="3.66666666666667" style="1" customWidth="true"/>
    <col min="7159" max="7159" width="43.6666666666667" style="1" customWidth="true"/>
    <col min="7160" max="7166" width="20" style="1" customWidth="true"/>
    <col min="7167" max="7167" width="11.1666666666667" style="1" customWidth="true"/>
    <col min="7168" max="7411" width="9.16666666666667" style="1"/>
    <col min="7412" max="7414" width="3.66666666666667" style="1" customWidth="true"/>
    <col min="7415" max="7415" width="43.6666666666667" style="1" customWidth="true"/>
    <col min="7416" max="7422" width="20" style="1" customWidth="true"/>
    <col min="7423" max="7423" width="11.1666666666667" style="1" customWidth="true"/>
    <col min="7424" max="7667" width="9.16666666666667" style="1"/>
    <col min="7668" max="7670" width="3.66666666666667" style="1" customWidth="true"/>
    <col min="7671" max="7671" width="43.6666666666667" style="1" customWidth="true"/>
    <col min="7672" max="7678" width="20" style="1" customWidth="true"/>
    <col min="7679" max="7679" width="11.1666666666667" style="1" customWidth="true"/>
    <col min="7680" max="7923" width="9.16666666666667" style="1"/>
    <col min="7924" max="7926" width="3.66666666666667" style="1" customWidth="true"/>
    <col min="7927" max="7927" width="43.6666666666667" style="1" customWidth="true"/>
    <col min="7928" max="7934" width="20" style="1" customWidth="true"/>
    <col min="7935" max="7935" width="11.1666666666667" style="1" customWidth="true"/>
    <col min="7936" max="8179" width="9.16666666666667" style="1"/>
    <col min="8180" max="8182" width="3.66666666666667" style="1" customWidth="true"/>
    <col min="8183" max="8183" width="43.6666666666667" style="1" customWidth="true"/>
    <col min="8184" max="8190" width="20" style="1" customWidth="true"/>
    <col min="8191" max="8191" width="11.1666666666667" style="1" customWidth="true"/>
    <col min="8192" max="8435" width="9.16666666666667" style="1"/>
    <col min="8436" max="8438" width="3.66666666666667" style="1" customWidth="true"/>
    <col min="8439" max="8439" width="43.6666666666667" style="1" customWidth="true"/>
    <col min="8440" max="8446" width="20" style="1" customWidth="true"/>
    <col min="8447" max="8447" width="11.1666666666667" style="1" customWidth="true"/>
    <col min="8448" max="8691" width="9.16666666666667" style="1"/>
    <col min="8692" max="8694" width="3.66666666666667" style="1" customWidth="true"/>
    <col min="8695" max="8695" width="43.6666666666667" style="1" customWidth="true"/>
    <col min="8696" max="8702" width="20" style="1" customWidth="true"/>
    <col min="8703" max="8703" width="11.1666666666667" style="1" customWidth="true"/>
    <col min="8704" max="8947" width="9.16666666666667" style="1"/>
    <col min="8948" max="8950" width="3.66666666666667" style="1" customWidth="true"/>
    <col min="8951" max="8951" width="43.6666666666667" style="1" customWidth="true"/>
    <col min="8952" max="8958" width="20" style="1" customWidth="true"/>
    <col min="8959" max="8959" width="11.1666666666667" style="1" customWidth="true"/>
    <col min="8960" max="9203" width="9.16666666666667" style="1"/>
    <col min="9204" max="9206" width="3.66666666666667" style="1" customWidth="true"/>
    <col min="9207" max="9207" width="43.6666666666667" style="1" customWidth="true"/>
    <col min="9208" max="9214" width="20" style="1" customWidth="true"/>
    <col min="9215" max="9215" width="11.1666666666667" style="1" customWidth="true"/>
    <col min="9216" max="9459" width="9.16666666666667" style="1"/>
    <col min="9460" max="9462" width="3.66666666666667" style="1" customWidth="true"/>
    <col min="9463" max="9463" width="43.6666666666667" style="1" customWidth="true"/>
    <col min="9464" max="9470" width="20" style="1" customWidth="true"/>
    <col min="9471" max="9471" width="11.1666666666667" style="1" customWidth="true"/>
    <col min="9472" max="9715" width="9.16666666666667" style="1"/>
    <col min="9716" max="9718" width="3.66666666666667" style="1" customWidth="true"/>
    <col min="9719" max="9719" width="43.6666666666667" style="1" customWidth="true"/>
    <col min="9720" max="9726" width="20" style="1" customWidth="true"/>
    <col min="9727" max="9727" width="11.1666666666667" style="1" customWidth="true"/>
    <col min="9728" max="9971" width="9.16666666666667" style="1"/>
    <col min="9972" max="9974" width="3.66666666666667" style="1" customWidth="true"/>
    <col min="9975" max="9975" width="43.6666666666667" style="1" customWidth="true"/>
    <col min="9976" max="9982" width="20" style="1" customWidth="true"/>
    <col min="9983" max="9983" width="11.1666666666667" style="1" customWidth="true"/>
    <col min="9984" max="10227" width="9.16666666666667" style="1"/>
    <col min="10228" max="10230" width="3.66666666666667" style="1" customWidth="true"/>
    <col min="10231" max="10231" width="43.6666666666667" style="1" customWidth="true"/>
    <col min="10232" max="10238" width="20" style="1" customWidth="true"/>
    <col min="10239" max="10239" width="11.1666666666667" style="1" customWidth="true"/>
    <col min="10240" max="10483" width="9.16666666666667" style="1"/>
    <col min="10484" max="10486" width="3.66666666666667" style="1" customWidth="true"/>
    <col min="10487" max="10487" width="43.6666666666667" style="1" customWidth="true"/>
    <col min="10488" max="10494" width="20" style="1" customWidth="true"/>
    <col min="10495" max="10495" width="11.1666666666667" style="1" customWidth="true"/>
    <col min="10496" max="10739" width="9.16666666666667" style="1"/>
    <col min="10740" max="10742" width="3.66666666666667" style="1" customWidth="true"/>
    <col min="10743" max="10743" width="43.6666666666667" style="1" customWidth="true"/>
    <col min="10744" max="10750" width="20" style="1" customWidth="true"/>
    <col min="10751" max="10751" width="11.1666666666667" style="1" customWidth="true"/>
    <col min="10752" max="10995" width="9.16666666666667" style="1"/>
    <col min="10996" max="10998" width="3.66666666666667" style="1" customWidth="true"/>
    <col min="10999" max="10999" width="43.6666666666667" style="1" customWidth="true"/>
    <col min="11000" max="11006" width="20" style="1" customWidth="true"/>
    <col min="11007" max="11007" width="11.1666666666667" style="1" customWidth="true"/>
    <col min="11008" max="11251" width="9.16666666666667" style="1"/>
    <col min="11252" max="11254" width="3.66666666666667" style="1" customWidth="true"/>
    <col min="11255" max="11255" width="43.6666666666667" style="1" customWidth="true"/>
    <col min="11256" max="11262" width="20" style="1" customWidth="true"/>
    <col min="11263" max="11263" width="11.1666666666667" style="1" customWidth="true"/>
    <col min="11264" max="11507" width="9.16666666666667" style="1"/>
    <col min="11508" max="11510" width="3.66666666666667" style="1" customWidth="true"/>
    <col min="11511" max="11511" width="43.6666666666667" style="1" customWidth="true"/>
    <col min="11512" max="11518" width="20" style="1" customWidth="true"/>
    <col min="11519" max="11519" width="11.1666666666667" style="1" customWidth="true"/>
    <col min="11520" max="11763" width="9.16666666666667" style="1"/>
    <col min="11764" max="11766" width="3.66666666666667" style="1" customWidth="true"/>
    <col min="11767" max="11767" width="43.6666666666667" style="1" customWidth="true"/>
    <col min="11768" max="11774" width="20" style="1" customWidth="true"/>
    <col min="11775" max="11775" width="11.1666666666667" style="1" customWidth="true"/>
    <col min="11776" max="12019" width="9.16666666666667" style="1"/>
    <col min="12020" max="12022" width="3.66666666666667" style="1" customWidth="true"/>
    <col min="12023" max="12023" width="43.6666666666667" style="1" customWidth="true"/>
    <col min="12024" max="12030" width="20" style="1" customWidth="true"/>
    <col min="12031" max="12031" width="11.1666666666667" style="1" customWidth="true"/>
    <col min="12032" max="12275" width="9.16666666666667" style="1"/>
    <col min="12276" max="12278" width="3.66666666666667" style="1" customWidth="true"/>
    <col min="12279" max="12279" width="43.6666666666667" style="1" customWidth="true"/>
    <col min="12280" max="12286" width="20" style="1" customWidth="true"/>
    <col min="12287" max="12287" width="11.1666666666667" style="1" customWidth="true"/>
    <col min="12288" max="12531" width="9.16666666666667" style="1"/>
    <col min="12532" max="12534" width="3.66666666666667" style="1" customWidth="true"/>
    <col min="12535" max="12535" width="43.6666666666667" style="1" customWidth="true"/>
    <col min="12536" max="12542" width="20" style="1" customWidth="true"/>
    <col min="12543" max="12543" width="11.1666666666667" style="1" customWidth="true"/>
    <col min="12544" max="12787" width="9.16666666666667" style="1"/>
    <col min="12788" max="12790" width="3.66666666666667" style="1" customWidth="true"/>
    <col min="12791" max="12791" width="43.6666666666667" style="1" customWidth="true"/>
    <col min="12792" max="12798" width="20" style="1" customWidth="true"/>
    <col min="12799" max="12799" width="11.1666666666667" style="1" customWidth="true"/>
    <col min="12800" max="13043" width="9.16666666666667" style="1"/>
    <col min="13044" max="13046" width="3.66666666666667" style="1" customWidth="true"/>
    <col min="13047" max="13047" width="43.6666666666667" style="1" customWidth="true"/>
    <col min="13048" max="13054" width="20" style="1" customWidth="true"/>
    <col min="13055" max="13055" width="11.1666666666667" style="1" customWidth="true"/>
    <col min="13056" max="13299" width="9.16666666666667" style="1"/>
    <col min="13300" max="13302" width="3.66666666666667" style="1" customWidth="true"/>
    <col min="13303" max="13303" width="43.6666666666667" style="1" customWidth="true"/>
    <col min="13304" max="13310" width="20" style="1" customWidth="true"/>
    <col min="13311" max="13311" width="11.1666666666667" style="1" customWidth="true"/>
    <col min="13312" max="13555" width="9.16666666666667" style="1"/>
    <col min="13556" max="13558" width="3.66666666666667" style="1" customWidth="true"/>
    <col min="13559" max="13559" width="43.6666666666667" style="1" customWidth="true"/>
    <col min="13560" max="13566" width="20" style="1" customWidth="true"/>
    <col min="13567" max="13567" width="11.1666666666667" style="1" customWidth="true"/>
    <col min="13568" max="13811" width="9.16666666666667" style="1"/>
    <col min="13812" max="13814" width="3.66666666666667" style="1" customWidth="true"/>
    <col min="13815" max="13815" width="43.6666666666667" style="1" customWidth="true"/>
    <col min="13816" max="13822" width="20" style="1" customWidth="true"/>
    <col min="13823" max="13823" width="11.1666666666667" style="1" customWidth="true"/>
    <col min="13824" max="14067" width="9.16666666666667" style="1"/>
    <col min="14068" max="14070" width="3.66666666666667" style="1" customWidth="true"/>
    <col min="14071" max="14071" width="43.6666666666667" style="1" customWidth="true"/>
    <col min="14072" max="14078" width="20" style="1" customWidth="true"/>
    <col min="14079" max="14079" width="11.1666666666667" style="1" customWidth="true"/>
    <col min="14080" max="14323" width="9.16666666666667" style="1"/>
    <col min="14324" max="14326" width="3.66666666666667" style="1" customWidth="true"/>
    <col min="14327" max="14327" width="43.6666666666667" style="1" customWidth="true"/>
    <col min="14328" max="14334" width="20" style="1" customWidth="true"/>
    <col min="14335" max="14335" width="11.1666666666667" style="1" customWidth="true"/>
    <col min="14336" max="14579" width="9.16666666666667" style="1"/>
    <col min="14580" max="14582" width="3.66666666666667" style="1" customWidth="true"/>
    <col min="14583" max="14583" width="43.6666666666667" style="1" customWidth="true"/>
    <col min="14584" max="14590" width="20" style="1" customWidth="true"/>
    <col min="14591" max="14591" width="11.1666666666667" style="1" customWidth="true"/>
    <col min="14592" max="14835" width="9.16666666666667" style="1"/>
    <col min="14836" max="14838" width="3.66666666666667" style="1" customWidth="true"/>
    <col min="14839" max="14839" width="43.6666666666667" style="1" customWidth="true"/>
    <col min="14840" max="14846" width="20" style="1" customWidth="true"/>
    <col min="14847" max="14847" width="11.1666666666667" style="1" customWidth="true"/>
    <col min="14848" max="15091" width="9.16666666666667" style="1"/>
    <col min="15092" max="15094" width="3.66666666666667" style="1" customWidth="true"/>
    <col min="15095" max="15095" width="43.6666666666667" style="1" customWidth="true"/>
    <col min="15096" max="15102" width="20" style="1" customWidth="true"/>
    <col min="15103" max="15103" width="11.1666666666667" style="1" customWidth="true"/>
    <col min="15104" max="15347" width="9.16666666666667" style="1"/>
    <col min="15348" max="15350" width="3.66666666666667" style="1" customWidth="true"/>
    <col min="15351" max="15351" width="43.6666666666667" style="1" customWidth="true"/>
    <col min="15352" max="15358" width="20" style="1" customWidth="true"/>
    <col min="15359" max="15359" width="11.1666666666667" style="1" customWidth="true"/>
    <col min="15360" max="15603" width="9.16666666666667" style="1"/>
    <col min="15604" max="15606" width="3.66666666666667" style="1" customWidth="true"/>
    <col min="15607" max="15607" width="43.6666666666667" style="1" customWidth="true"/>
    <col min="15608" max="15614" width="20" style="1" customWidth="true"/>
    <col min="15615" max="15615" width="11.1666666666667" style="1" customWidth="true"/>
    <col min="15616" max="15859" width="9.16666666666667" style="1"/>
    <col min="15860" max="15862" width="3.66666666666667" style="1" customWidth="true"/>
    <col min="15863" max="15863" width="43.6666666666667" style="1" customWidth="true"/>
    <col min="15864" max="15870" width="20" style="1" customWidth="true"/>
    <col min="15871" max="15871" width="11.1666666666667" style="1" customWidth="true"/>
    <col min="15872" max="16115" width="9.16666666666667" style="1"/>
    <col min="16116" max="16118" width="3.66666666666667" style="1" customWidth="true"/>
    <col min="16119" max="16119" width="43.6666666666667" style="1" customWidth="true"/>
    <col min="16120" max="16126" width="20" style="1" customWidth="true"/>
    <col min="16127" max="16127" width="11.1666666666667" style="1" customWidth="true"/>
    <col min="16128" max="16384" width="9.16666666666667" style="1"/>
  </cols>
  <sheetData>
    <row r="1" ht="35.45" customHeight="true" spans="1:9">
      <c r="A1" s="184" t="s">
        <v>46</v>
      </c>
      <c r="B1" s="99"/>
      <c r="C1" s="99"/>
      <c r="D1" s="99"/>
      <c r="E1" s="99"/>
      <c r="F1" s="99"/>
      <c r="G1" s="99"/>
      <c r="H1" s="99"/>
      <c r="I1" s="99"/>
    </row>
    <row r="2" ht="13.5" spans="1:9">
      <c r="A2" s="114"/>
      <c r="B2" s="115"/>
      <c r="C2" s="115"/>
      <c r="D2" s="115"/>
      <c r="E2" s="115"/>
      <c r="F2" s="115"/>
      <c r="G2" s="115"/>
      <c r="H2" s="115"/>
      <c r="I2" s="63" t="s">
        <v>47</v>
      </c>
    </row>
    <row r="3" ht="15.75" spans="1:9">
      <c r="A3" s="116"/>
      <c r="B3" s="115"/>
      <c r="C3" s="115"/>
      <c r="D3" s="115"/>
      <c r="E3" s="128"/>
      <c r="F3" s="115"/>
      <c r="G3" s="115"/>
      <c r="H3" s="115"/>
      <c r="I3" s="63" t="s">
        <v>13</v>
      </c>
    </row>
    <row r="4" s="3" customFormat="true" ht="21.75" customHeight="true" spans="1:9">
      <c r="A4" s="133" t="s">
        <v>16</v>
      </c>
      <c r="B4" s="133" t="s">
        <v>48</v>
      </c>
      <c r="C4" s="134" t="s">
        <v>37</v>
      </c>
      <c r="D4" s="134" t="s">
        <v>49</v>
      </c>
      <c r="E4" s="134" t="s">
        <v>50</v>
      </c>
      <c r="F4" s="134" t="s">
        <v>51</v>
      </c>
      <c r="G4" s="134" t="s">
        <v>52</v>
      </c>
      <c r="H4" s="134" t="s">
        <v>53</v>
      </c>
      <c r="I4" s="134" t="s">
        <v>54</v>
      </c>
    </row>
    <row r="5" s="3" customFormat="true" ht="17.45" customHeight="true" spans="1:9">
      <c r="A5" s="119" t="s">
        <v>55</v>
      </c>
      <c r="B5" s="119" t="s">
        <v>56</v>
      </c>
      <c r="C5" s="134" t="s">
        <v>48</v>
      </c>
      <c r="D5" s="134" t="s">
        <v>48</v>
      </c>
      <c r="E5" s="134" t="s">
        <v>48</v>
      </c>
      <c r="F5" s="134" t="s">
        <v>48</v>
      </c>
      <c r="G5" s="134" t="s">
        <v>48</v>
      </c>
      <c r="H5" s="134" t="s">
        <v>48</v>
      </c>
      <c r="I5" s="134" t="s">
        <v>57</v>
      </c>
    </row>
    <row r="6" s="3" customFormat="true" ht="21.2" customHeight="true" spans="1:9">
      <c r="A6" s="120" t="s">
        <v>48</v>
      </c>
      <c r="B6" s="120" t="s">
        <v>48</v>
      </c>
      <c r="C6" s="134" t="s">
        <v>48</v>
      </c>
      <c r="D6" s="134" t="s">
        <v>48</v>
      </c>
      <c r="E6" s="134" t="s">
        <v>48</v>
      </c>
      <c r="F6" s="134" t="s">
        <v>48</v>
      </c>
      <c r="G6" s="134" t="s">
        <v>48</v>
      </c>
      <c r="H6" s="134" t="s">
        <v>48</v>
      </c>
      <c r="I6" s="134" t="s">
        <v>48</v>
      </c>
    </row>
    <row r="7" s="3" customFormat="true" ht="21.2" customHeight="true" spans="1:9">
      <c r="A7" s="121" t="s">
        <v>48</v>
      </c>
      <c r="B7" s="121" t="s">
        <v>48</v>
      </c>
      <c r="C7" s="134" t="s">
        <v>48</v>
      </c>
      <c r="D7" s="134" t="s">
        <v>48</v>
      </c>
      <c r="E7" s="134" t="s">
        <v>48</v>
      </c>
      <c r="F7" s="134" t="s">
        <v>48</v>
      </c>
      <c r="G7" s="134" t="s">
        <v>48</v>
      </c>
      <c r="H7" s="134" t="s">
        <v>48</v>
      </c>
      <c r="I7" s="134" t="s">
        <v>48</v>
      </c>
    </row>
    <row r="8" s="3" customFormat="true" ht="21.2" customHeight="true" spans="1:9">
      <c r="A8" s="135" t="s">
        <v>43</v>
      </c>
      <c r="B8" s="135"/>
      <c r="C8" s="136">
        <f>SUM(D8:I8)</f>
        <v>3963.66</v>
      </c>
      <c r="D8" s="136">
        <f>D9+D17+D24+D56+D68+D78+D94+D97</f>
        <v>3963.66</v>
      </c>
      <c r="E8" s="138"/>
      <c r="F8" s="138"/>
      <c r="G8" s="138"/>
      <c r="H8" s="138"/>
      <c r="I8" s="136"/>
    </row>
    <row r="9" s="3" customFormat="true" ht="21.2" customHeight="true" spans="1:9">
      <c r="A9" s="89" t="s">
        <v>58</v>
      </c>
      <c r="B9" s="90" t="s">
        <v>59</v>
      </c>
      <c r="C9" s="136">
        <f t="shared" ref="C9:C77" si="0">SUM(D9:I9)</f>
        <v>933.06</v>
      </c>
      <c r="D9" s="136">
        <f>D10+D14</f>
        <v>933.06</v>
      </c>
      <c r="E9" s="138"/>
      <c r="F9" s="138"/>
      <c r="G9" s="138"/>
      <c r="H9" s="138"/>
      <c r="I9" s="136"/>
    </row>
    <row r="10" s="3" customFormat="true" ht="21.2" customHeight="true" spans="1:9">
      <c r="A10" s="89">
        <v>20103</v>
      </c>
      <c r="B10" s="90" t="s">
        <v>60</v>
      </c>
      <c r="C10" s="136">
        <f t="shared" si="0"/>
        <v>756.55</v>
      </c>
      <c r="D10" s="136">
        <f>D11+D12+D13</f>
        <v>756.55</v>
      </c>
      <c r="E10" s="138"/>
      <c r="F10" s="138"/>
      <c r="G10" s="138"/>
      <c r="H10" s="138"/>
      <c r="I10" s="136"/>
    </row>
    <row r="11" s="3" customFormat="true" ht="21.2" customHeight="true" spans="1:9">
      <c r="A11" s="89" t="s">
        <v>61</v>
      </c>
      <c r="B11" s="90" t="s">
        <v>62</v>
      </c>
      <c r="C11" s="136">
        <f t="shared" si="0"/>
        <v>699.55</v>
      </c>
      <c r="D11" s="136">
        <v>699.55</v>
      </c>
      <c r="E11" s="138"/>
      <c r="F11" s="138"/>
      <c r="G11" s="138"/>
      <c r="H11" s="138"/>
      <c r="I11" s="136"/>
    </row>
    <row r="12" s="3" customFormat="true" ht="21.2" customHeight="true" spans="1:9">
      <c r="A12" s="89" t="s">
        <v>63</v>
      </c>
      <c r="B12" s="90" t="s">
        <v>64</v>
      </c>
      <c r="C12" s="136">
        <f t="shared" si="0"/>
        <v>50</v>
      </c>
      <c r="D12" s="136">
        <v>50</v>
      </c>
      <c r="E12" s="138"/>
      <c r="F12" s="138"/>
      <c r="G12" s="138"/>
      <c r="H12" s="138"/>
      <c r="I12" s="136"/>
    </row>
    <row r="13" s="3" customFormat="true" ht="21.2" customHeight="true" spans="1:9">
      <c r="A13" s="89" t="s">
        <v>65</v>
      </c>
      <c r="B13" s="90" t="s">
        <v>66</v>
      </c>
      <c r="C13" s="136">
        <f t="shared" si="0"/>
        <v>7</v>
      </c>
      <c r="D13" s="136">
        <v>7</v>
      </c>
      <c r="E13" s="138"/>
      <c r="F13" s="138"/>
      <c r="G13" s="138"/>
      <c r="H13" s="138"/>
      <c r="I13" s="136"/>
    </row>
    <row r="14" s="3" customFormat="true" ht="21.2" customHeight="true" spans="1:9">
      <c r="A14" s="89" t="s">
        <v>67</v>
      </c>
      <c r="B14" s="90" t="s">
        <v>68</v>
      </c>
      <c r="C14" s="136">
        <f t="shared" si="0"/>
        <v>176.51</v>
      </c>
      <c r="D14" s="136">
        <f>D15+D16</f>
        <v>176.51</v>
      </c>
      <c r="E14" s="138"/>
      <c r="F14" s="138"/>
      <c r="G14" s="138"/>
      <c r="H14" s="138"/>
      <c r="I14" s="136"/>
    </row>
    <row r="15" s="3" customFormat="true" ht="21.2" customHeight="true" spans="1:9">
      <c r="A15" s="89" t="s">
        <v>69</v>
      </c>
      <c r="B15" s="90" t="s">
        <v>62</v>
      </c>
      <c r="C15" s="136">
        <f t="shared" si="0"/>
        <v>176.51</v>
      </c>
      <c r="D15" s="136">
        <v>176.51</v>
      </c>
      <c r="E15" s="138"/>
      <c r="F15" s="138"/>
      <c r="G15" s="138"/>
      <c r="H15" s="138"/>
      <c r="I15" s="136"/>
    </row>
    <row r="16" s="3" customFormat="true" ht="21.2" customHeight="true" spans="1:9">
      <c r="A16" s="89" t="s">
        <v>70</v>
      </c>
      <c r="B16" s="90" t="s">
        <v>64</v>
      </c>
      <c r="C16" s="136">
        <f t="shared" si="0"/>
        <v>0</v>
      </c>
      <c r="D16" s="136"/>
      <c r="E16" s="138"/>
      <c r="F16" s="138"/>
      <c r="G16" s="138"/>
      <c r="H16" s="138"/>
      <c r="I16" s="136"/>
    </row>
    <row r="17" s="3" customFormat="true" ht="21.2" customHeight="true" spans="1:9">
      <c r="A17" s="89" t="s">
        <v>71</v>
      </c>
      <c r="B17" s="90" t="s">
        <v>72</v>
      </c>
      <c r="C17" s="136">
        <f t="shared" si="0"/>
        <v>69.8</v>
      </c>
      <c r="D17" s="136">
        <f>D18+D22</f>
        <v>69.8</v>
      </c>
      <c r="E17" s="138"/>
      <c r="F17" s="138"/>
      <c r="G17" s="138"/>
      <c r="H17" s="138"/>
      <c r="I17" s="136"/>
    </row>
    <row r="18" s="3" customFormat="true" ht="21.2" customHeight="true" spans="1:9">
      <c r="A18" s="89" t="s">
        <v>73</v>
      </c>
      <c r="B18" s="90" t="s">
        <v>74</v>
      </c>
      <c r="C18" s="136">
        <f t="shared" si="0"/>
        <v>66.3</v>
      </c>
      <c r="D18" s="136">
        <f>D19+D20+D21</f>
        <v>66.3</v>
      </c>
      <c r="E18" s="138"/>
      <c r="F18" s="138"/>
      <c r="G18" s="138"/>
      <c r="H18" s="138"/>
      <c r="I18" s="136"/>
    </row>
    <row r="19" s="3" customFormat="true" ht="21.2" customHeight="true" spans="1:9">
      <c r="A19" s="89" t="s">
        <v>75</v>
      </c>
      <c r="B19" s="90" t="s">
        <v>76</v>
      </c>
      <c r="C19" s="136"/>
      <c r="D19" s="136"/>
      <c r="E19" s="138"/>
      <c r="F19" s="138"/>
      <c r="G19" s="138"/>
      <c r="H19" s="138"/>
      <c r="I19" s="136"/>
    </row>
    <row r="20" s="3" customFormat="true" ht="21.2" customHeight="true" spans="1:9">
      <c r="A20" s="89" t="s">
        <v>77</v>
      </c>
      <c r="B20" s="90" t="s">
        <v>78</v>
      </c>
      <c r="C20" s="136">
        <f t="shared" si="0"/>
        <v>65.8</v>
      </c>
      <c r="D20" s="136">
        <v>65.8</v>
      </c>
      <c r="E20" s="138"/>
      <c r="F20" s="138"/>
      <c r="G20" s="138"/>
      <c r="H20" s="138"/>
      <c r="I20" s="136"/>
    </row>
    <row r="21" s="3" customFormat="true" ht="21.2" customHeight="true" spans="1:9">
      <c r="A21" s="89" t="s">
        <v>79</v>
      </c>
      <c r="B21" s="90" t="s">
        <v>80</v>
      </c>
      <c r="C21" s="136">
        <f t="shared" si="0"/>
        <v>0.5</v>
      </c>
      <c r="D21" s="136">
        <v>0.5</v>
      </c>
      <c r="E21" s="138"/>
      <c r="F21" s="138"/>
      <c r="G21" s="138"/>
      <c r="H21" s="138"/>
      <c r="I21" s="136"/>
    </row>
    <row r="22" s="3" customFormat="true" ht="21.2" customHeight="true" spans="1:9">
      <c r="A22" s="89" t="s">
        <v>81</v>
      </c>
      <c r="B22" s="90" t="s">
        <v>82</v>
      </c>
      <c r="C22" s="136"/>
      <c r="D22" s="136">
        <f>D23</f>
        <v>3.5</v>
      </c>
      <c r="E22" s="138"/>
      <c r="F22" s="138"/>
      <c r="G22" s="138"/>
      <c r="H22" s="138"/>
      <c r="I22" s="136"/>
    </row>
    <row r="23" s="3" customFormat="true" ht="21.2" customHeight="true" spans="1:9">
      <c r="A23" s="89" t="s">
        <v>83</v>
      </c>
      <c r="B23" s="90" t="s">
        <v>84</v>
      </c>
      <c r="C23" s="136"/>
      <c r="D23" s="136">
        <v>3.5</v>
      </c>
      <c r="E23" s="138"/>
      <c r="F23" s="138"/>
      <c r="G23" s="138"/>
      <c r="H23" s="138"/>
      <c r="I23" s="136"/>
    </row>
    <row r="24" s="3" customFormat="true" ht="21.2" customHeight="true" spans="1:9">
      <c r="A24" s="89" t="s">
        <v>85</v>
      </c>
      <c r="B24" s="90" t="s">
        <v>86</v>
      </c>
      <c r="C24" s="136">
        <f t="shared" si="0"/>
        <v>1385.52</v>
      </c>
      <c r="D24" s="136">
        <f>D25+D27+D29+D34+D41+D43+D45+D48+D50+D53</f>
        <v>1385.52</v>
      </c>
      <c r="E24" s="138"/>
      <c r="F24" s="138"/>
      <c r="G24" s="138"/>
      <c r="H24" s="138"/>
      <c r="I24" s="136"/>
    </row>
    <row r="25" s="3" customFormat="true" ht="21.2" customHeight="true" spans="1:9">
      <c r="A25" s="89" t="s">
        <v>87</v>
      </c>
      <c r="B25" s="90" t="s">
        <v>88</v>
      </c>
      <c r="C25" s="136">
        <f t="shared" si="0"/>
        <v>73.75</v>
      </c>
      <c r="D25" s="136">
        <f>D26</f>
        <v>73.75</v>
      </c>
      <c r="E25" s="138"/>
      <c r="F25" s="138"/>
      <c r="G25" s="138"/>
      <c r="H25" s="138"/>
      <c r="I25" s="136"/>
    </row>
    <row r="26" s="3" customFormat="true" ht="21.2" customHeight="true" spans="1:9">
      <c r="A26" s="89" t="s">
        <v>89</v>
      </c>
      <c r="B26" s="90" t="s">
        <v>90</v>
      </c>
      <c r="C26" s="136">
        <f t="shared" si="0"/>
        <v>73.75</v>
      </c>
      <c r="D26" s="136">
        <v>73.75</v>
      </c>
      <c r="E26" s="138"/>
      <c r="F26" s="138"/>
      <c r="G26" s="138"/>
      <c r="H26" s="138"/>
      <c r="I26" s="136"/>
    </row>
    <row r="27" s="3" customFormat="true" ht="21.2" customHeight="true" spans="1:9">
      <c r="A27" s="89" t="s">
        <v>91</v>
      </c>
      <c r="B27" s="90" t="s">
        <v>92</v>
      </c>
      <c r="C27" s="136">
        <f t="shared" si="0"/>
        <v>17.31</v>
      </c>
      <c r="D27" s="136">
        <f>D28</f>
        <v>17.31</v>
      </c>
      <c r="E27" s="138"/>
      <c r="F27" s="138"/>
      <c r="G27" s="138"/>
      <c r="H27" s="138"/>
      <c r="I27" s="136"/>
    </row>
    <row r="28" s="3" customFormat="true" ht="21.2" customHeight="true" spans="1:9">
      <c r="A28" s="89" t="s">
        <v>93</v>
      </c>
      <c r="B28" s="90" t="s">
        <v>94</v>
      </c>
      <c r="C28" s="136">
        <f t="shared" si="0"/>
        <v>17.31</v>
      </c>
      <c r="D28" s="136">
        <v>17.31</v>
      </c>
      <c r="E28" s="138"/>
      <c r="F28" s="138"/>
      <c r="G28" s="138"/>
      <c r="H28" s="138"/>
      <c r="I28" s="136"/>
    </row>
    <row r="29" s="3" customFormat="true" ht="21.2" customHeight="true" spans="1:9">
      <c r="A29" s="89" t="s">
        <v>95</v>
      </c>
      <c r="B29" s="90" t="s">
        <v>96</v>
      </c>
      <c r="C29" s="136">
        <f t="shared" si="0"/>
        <v>335.13</v>
      </c>
      <c r="D29" s="136">
        <f>D30+D31+D32+D33</f>
        <v>335.13</v>
      </c>
      <c r="E29" s="138"/>
      <c r="F29" s="138"/>
      <c r="G29" s="138"/>
      <c r="H29" s="138"/>
      <c r="I29" s="136"/>
    </row>
    <row r="30" s="3" customFormat="true" ht="21.2" customHeight="true" spans="1:9">
      <c r="A30" s="89" t="s">
        <v>97</v>
      </c>
      <c r="B30" s="90" t="s">
        <v>98</v>
      </c>
      <c r="C30" s="136">
        <f t="shared" si="0"/>
        <v>99.34</v>
      </c>
      <c r="D30" s="136">
        <v>99.34</v>
      </c>
      <c r="E30" s="138"/>
      <c r="F30" s="138"/>
      <c r="G30" s="138"/>
      <c r="H30" s="138"/>
      <c r="I30" s="136"/>
    </row>
    <row r="31" s="3" customFormat="true" ht="21.2" customHeight="true" spans="1:9">
      <c r="A31" s="89" t="s">
        <v>99</v>
      </c>
      <c r="B31" s="90" t="s">
        <v>100</v>
      </c>
      <c r="C31" s="136">
        <f t="shared" si="0"/>
        <v>50.75</v>
      </c>
      <c r="D31" s="136">
        <v>50.75</v>
      </c>
      <c r="E31" s="138"/>
      <c r="F31" s="138"/>
      <c r="G31" s="138"/>
      <c r="H31" s="138"/>
      <c r="I31" s="136"/>
    </row>
    <row r="32" s="3" customFormat="true" ht="21.2" customHeight="true" spans="1:9">
      <c r="A32" s="89" t="s">
        <v>101</v>
      </c>
      <c r="B32" s="90" t="s">
        <v>102</v>
      </c>
      <c r="C32" s="136">
        <f t="shared" si="0"/>
        <v>122.88</v>
      </c>
      <c r="D32" s="136">
        <v>122.88</v>
      </c>
      <c r="E32" s="138"/>
      <c r="F32" s="138"/>
      <c r="G32" s="138"/>
      <c r="H32" s="138"/>
      <c r="I32" s="136"/>
    </row>
    <row r="33" s="3" customFormat="true" ht="21.2" customHeight="true" spans="1:9">
      <c r="A33" s="89" t="s">
        <v>103</v>
      </c>
      <c r="B33" s="90" t="s">
        <v>104</v>
      </c>
      <c r="C33" s="136">
        <f t="shared" si="0"/>
        <v>62.16</v>
      </c>
      <c r="D33" s="136">
        <v>62.16</v>
      </c>
      <c r="E33" s="138"/>
      <c r="F33" s="138"/>
      <c r="G33" s="138"/>
      <c r="H33" s="138"/>
      <c r="I33" s="136"/>
    </row>
    <row r="34" s="3" customFormat="true" ht="21.2" customHeight="true" spans="1:9">
      <c r="A34" s="89" t="s">
        <v>105</v>
      </c>
      <c r="B34" s="90" t="s">
        <v>106</v>
      </c>
      <c r="C34" s="136">
        <f t="shared" si="0"/>
        <v>544.24</v>
      </c>
      <c r="D34" s="136">
        <f>D35+D36+D37+D38+D39+D40</f>
        <v>544.24</v>
      </c>
      <c r="E34" s="138"/>
      <c r="F34" s="138"/>
      <c r="G34" s="138"/>
      <c r="H34" s="138"/>
      <c r="I34" s="136"/>
    </row>
    <row r="35" s="3" customFormat="true" ht="21.2" customHeight="true" spans="1:9">
      <c r="A35" s="89" t="s">
        <v>107</v>
      </c>
      <c r="B35" s="90" t="s">
        <v>108</v>
      </c>
      <c r="C35" s="136">
        <f t="shared" si="0"/>
        <v>30.47</v>
      </c>
      <c r="D35" s="136">
        <v>30.47</v>
      </c>
      <c r="E35" s="138"/>
      <c r="F35" s="138"/>
      <c r="G35" s="138"/>
      <c r="H35" s="138"/>
      <c r="I35" s="136"/>
    </row>
    <row r="36" s="3" customFormat="true" ht="21.2" customHeight="true" spans="1:9">
      <c r="A36" s="89" t="s">
        <v>109</v>
      </c>
      <c r="B36" s="90" t="s">
        <v>110</v>
      </c>
      <c r="C36" s="136">
        <f t="shared" si="0"/>
        <v>123.6</v>
      </c>
      <c r="D36" s="136">
        <v>123.6</v>
      </c>
      <c r="E36" s="138"/>
      <c r="F36" s="138"/>
      <c r="G36" s="138"/>
      <c r="H36" s="138"/>
      <c r="I36" s="138"/>
    </row>
    <row r="37" s="3" customFormat="true" ht="21.2" customHeight="true" spans="1:9">
      <c r="A37" s="89" t="s">
        <v>111</v>
      </c>
      <c r="B37" s="90" t="s">
        <v>112</v>
      </c>
      <c r="C37" s="136">
        <f t="shared" si="0"/>
        <v>228.75</v>
      </c>
      <c r="D37" s="136">
        <v>228.75</v>
      </c>
      <c r="E37" s="138"/>
      <c r="F37" s="138"/>
      <c r="G37" s="138"/>
      <c r="H37" s="138"/>
      <c r="I37" s="138"/>
    </row>
    <row r="38" s="3" customFormat="true" ht="21.2" customHeight="true" spans="1:9">
      <c r="A38" s="89" t="s">
        <v>113</v>
      </c>
      <c r="B38" s="90" t="s">
        <v>114</v>
      </c>
      <c r="C38" s="136">
        <f t="shared" si="0"/>
        <v>63.52</v>
      </c>
      <c r="D38" s="136">
        <v>63.52</v>
      </c>
      <c r="E38" s="138"/>
      <c r="F38" s="138"/>
      <c r="G38" s="138"/>
      <c r="H38" s="138"/>
      <c r="I38" s="138"/>
    </row>
    <row r="39" s="3" customFormat="true" ht="21.2" customHeight="true" spans="1:9">
      <c r="A39" s="89" t="s">
        <v>115</v>
      </c>
      <c r="B39" s="90" t="s">
        <v>116</v>
      </c>
      <c r="C39" s="136">
        <f t="shared" si="0"/>
        <v>46.57</v>
      </c>
      <c r="D39" s="136">
        <v>46.57</v>
      </c>
      <c r="E39" s="138"/>
      <c r="F39" s="138"/>
      <c r="G39" s="138"/>
      <c r="H39" s="138"/>
      <c r="I39" s="138"/>
    </row>
    <row r="40" s="3" customFormat="true" ht="21.2" customHeight="true" spans="1:9">
      <c r="A40" s="89" t="s">
        <v>117</v>
      </c>
      <c r="B40" s="90" t="s">
        <v>118</v>
      </c>
      <c r="C40" s="136">
        <f t="shared" si="0"/>
        <v>51.33</v>
      </c>
      <c r="D40" s="136">
        <v>51.33</v>
      </c>
      <c r="E40" s="138"/>
      <c r="F40" s="138"/>
      <c r="G40" s="138"/>
      <c r="H40" s="138"/>
      <c r="I40" s="138"/>
    </row>
    <row r="41" s="3" customFormat="true" ht="21.2" customHeight="true" spans="1:9">
      <c r="A41" s="89" t="s">
        <v>119</v>
      </c>
      <c r="B41" s="90" t="s">
        <v>120</v>
      </c>
      <c r="C41" s="136">
        <f t="shared" si="0"/>
        <v>67.4</v>
      </c>
      <c r="D41" s="136">
        <f>D42</f>
        <v>67.4</v>
      </c>
      <c r="E41" s="138"/>
      <c r="F41" s="138"/>
      <c r="G41" s="138"/>
      <c r="H41" s="138"/>
      <c r="I41" s="138"/>
    </row>
    <row r="42" s="3" customFormat="true" ht="21.2" customHeight="true" spans="1:9">
      <c r="A42" s="89" t="s">
        <v>121</v>
      </c>
      <c r="B42" s="90" t="s">
        <v>122</v>
      </c>
      <c r="C42" s="136">
        <f t="shared" si="0"/>
        <v>67.4</v>
      </c>
      <c r="D42" s="136">
        <v>67.4</v>
      </c>
      <c r="E42" s="138"/>
      <c r="F42" s="138"/>
      <c r="G42" s="138"/>
      <c r="H42" s="138"/>
      <c r="I42" s="138"/>
    </row>
    <row r="43" s="3" customFormat="true" ht="21.2" customHeight="true" spans="1:9">
      <c r="A43" s="89" t="s">
        <v>123</v>
      </c>
      <c r="B43" s="90" t="s">
        <v>124</v>
      </c>
      <c r="C43" s="136">
        <f t="shared" si="0"/>
        <v>1.16</v>
      </c>
      <c r="D43" s="136">
        <f>D44</f>
        <v>1.16</v>
      </c>
      <c r="E43" s="138"/>
      <c r="F43" s="138"/>
      <c r="G43" s="138"/>
      <c r="H43" s="138"/>
      <c r="I43" s="138"/>
    </row>
    <row r="44" ht="21.2" customHeight="true" spans="1:9">
      <c r="A44" s="89" t="s">
        <v>125</v>
      </c>
      <c r="B44" s="90" t="s">
        <v>126</v>
      </c>
      <c r="C44" s="136">
        <f t="shared" si="0"/>
        <v>1.16</v>
      </c>
      <c r="D44" s="137">
        <v>1.16</v>
      </c>
      <c r="E44" s="137"/>
      <c r="F44" s="137"/>
      <c r="G44" s="137"/>
      <c r="H44" s="137"/>
      <c r="I44" s="137"/>
    </row>
    <row r="45" ht="21.2" customHeight="true" spans="1:9">
      <c r="A45" s="89" t="s">
        <v>127</v>
      </c>
      <c r="B45" s="90" t="s">
        <v>128</v>
      </c>
      <c r="C45" s="136">
        <f t="shared" si="0"/>
        <v>23</v>
      </c>
      <c r="D45" s="137">
        <f>D46+D47</f>
        <v>23</v>
      </c>
      <c r="E45" s="137"/>
      <c r="F45" s="137"/>
      <c r="G45" s="137"/>
      <c r="H45" s="137"/>
      <c r="I45" s="137"/>
    </row>
    <row r="46" ht="21.2" customHeight="true" spans="1:9">
      <c r="A46" s="89" t="s">
        <v>129</v>
      </c>
      <c r="B46" s="90" t="s">
        <v>130</v>
      </c>
      <c r="C46" s="136">
        <f t="shared" si="0"/>
        <v>17.4</v>
      </c>
      <c r="D46" s="137">
        <v>17.4</v>
      </c>
      <c r="E46" s="137"/>
      <c r="F46" s="137"/>
      <c r="G46" s="137"/>
      <c r="H46" s="137"/>
      <c r="I46" s="137"/>
    </row>
    <row r="47" ht="21.2" customHeight="true" spans="1:9">
      <c r="A47" s="89" t="s">
        <v>131</v>
      </c>
      <c r="B47" s="90" t="s">
        <v>132</v>
      </c>
      <c r="C47" s="136">
        <f t="shared" si="0"/>
        <v>5.6</v>
      </c>
      <c r="D47" s="137">
        <v>5.6</v>
      </c>
      <c r="E47" s="137"/>
      <c r="F47" s="137"/>
      <c r="G47" s="137"/>
      <c r="H47" s="137"/>
      <c r="I47" s="137"/>
    </row>
    <row r="48" ht="21.2" customHeight="true" spans="1:9">
      <c r="A48" s="89" t="s">
        <v>133</v>
      </c>
      <c r="B48" s="90" t="s">
        <v>134</v>
      </c>
      <c r="C48" s="136">
        <f t="shared" si="0"/>
        <v>30</v>
      </c>
      <c r="D48" s="137">
        <f>D49</f>
        <v>30</v>
      </c>
      <c r="E48" s="137"/>
      <c r="F48" s="137"/>
      <c r="G48" s="137"/>
      <c r="H48" s="137"/>
      <c r="I48" s="137"/>
    </row>
    <row r="49" ht="21.2" customHeight="true" spans="1:9">
      <c r="A49" s="89" t="s">
        <v>135</v>
      </c>
      <c r="B49" s="90" t="s">
        <v>136</v>
      </c>
      <c r="C49" s="136">
        <f t="shared" si="0"/>
        <v>30</v>
      </c>
      <c r="D49" s="137">
        <v>30</v>
      </c>
      <c r="E49" s="137"/>
      <c r="F49" s="137"/>
      <c r="G49" s="137"/>
      <c r="H49" s="137"/>
      <c r="I49" s="137"/>
    </row>
    <row r="50" ht="21.2" customHeight="true" spans="1:9">
      <c r="A50" s="89" t="s">
        <v>137</v>
      </c>
      <c r="B50" s="90" t="s">
        <v>138</v>
      </c>
      <c r="C50" s="136">
        <f t="shared" si="0"/>
        <v>177.69</v>
      </c>
      <c r="D50" s="137">
        <f>D51+D52</f>
        <v>177.69</v>
      </c>
      <c r="E50" s="137"/>
      <c r="F50" s="137"/>
      <c r="G50" s="137"/>
      <c r="H50" s="137"/>
      <c r="I50" s="137"/>
    </row>
    <row r="51" ht="21.2" customHeight="true" spans="1:9">
      <c r="A51" s="89" t="s">
        <v>139</v>
      </c>
      <c r="B51" s="90" t="s">
        <v>140</v>
      </c>
      <c r="C51" s="136">
        <f t="shared" si="0"/>
        <v>30</v>
      </c>
      <c r="D51" s="137">
        <v>30</v>
      </c>
      <c r="E51" s="137"/>
      <c r="F51" s="137"/>
      <c r="G51" s="137"/>
      <c r="H51" s="137"/>
      <c r="I51" s="137"/>
    </row>
    <row r="52" ht="21.2" customHeight="true" spans="1:9">
      <c r="A52" s="89" t="s">
        <v>141</v>
      </c>
      <c r="B52" s="90" t="s">
        <v>142</v>
      </c>
      <c r="C52" s="136">
        <f t="shared" si="0"/>
        <v>147.69</v>
      </c>
      <c r="D52" s="137">
        <v>147.69</v>
      </c>
      <c r="E52" s="137"/>
      <c r="F52" s="137"/>
      <c r="G52" s="137"/>
      <c r="H52" s="137"/>
      <c r="I52" s="137"/>
    </row>
    <row r="53" ht="21.2" customHeight="true" spans="1:9">
      <c r="A53" s="89" t="s">
        <v>143</v>
      </c>
      <c r="B53" s="90" t="s">
        <v>144</v>
      </c>
      <c r="C53" s="136">
        <f t="shared" si="0"/>
        <v>115.84</v>
      </c>
      <c r="D53" s="137">
        <f>D54+D55</f>
        <v>115.84</v>
      </c>
      <c r="E53" s="137"/>
      <c r="F53" s="137"/>
      <c r="G53" s="137"/>
      <c r="H53" s="137"/>
      <c r="I53" s="137"/>
    </row>
    <row r="54" ht="21.2" customHeight="true" spans="1:9">
      <c r="A54" s="89" t="s">
        <v>145</v>
      </c>
      <c r="B54" s="90" t="s">
        <v>146</v>
      </c>
      <c r="C54" s="136">
        <f t="shared" si="0"/>
        <v>89.63</v>
      </c>
      <c r="D54" s="137">
        <v>89.63</v>
      </c>
      <c r="E54" s="137"/>
      <c r="F54" s="137"/>
      <c r="G54" s="137"/>
      <c r="H54" s="137"/>
      <c r="I54" s="137"/>
    </row>
    <row r="55" ht="21.2" customHeight="true" spans="1:9">
      <c r="A55" s="89" t="s">
        <v>147</v>
      </c>
      <c r="B55" s="90" t="s">
        <v>148</v>
      </c>
      <c r="C55" s="136">
        <f t="shared" si="0"/>
        <v>26.21</v>
      </c>
      <c r="D55" s="137">
        <v>26.21</v>
      </c>
      <c r="E55" s="137"/>
      <c r="F55" s="137"/>
      <c r="G55" s="137"/>
      <c r="H55" s="137"/>
      <c r="I55" s="137"/>
    </row>
    <row r="56" ht="21.2" customHeight="true" spans="1:9">
      <c r="A56" s="89" t="s">
        <v>149</v>
      </c>
      <c r="B56" s="90" t="s">
        <v>150</v>
      </c>
      <c r="C56" s="136">
        <f t="shared" si="0"/>
        <v>176.43</v>
      </c>
      <c r="D56" s="137">
        <f>D57+D59+D61+D66</f>
        <v>176.43</v>
      </c>
      <c r="E56" s="137"/>
      <c r="F56" s="137"/>
      <c r="G56" s="137"/>
      <c r="H56" s="137"/>
      <c r="I56" s="137"/>
    </row>
    <row r="57" ht="13.5" spans="1:9">
      <c r="A57" s="89" t="s">
        <v>151</v>
      </c>
      <c r="B57" s="90" t="s">
        <v>152</v>
      </c>
      <c r="C57" s="136">
        <f t="shared" si="0"/>
        <v>25.18</v>
      </c>
      <c r="D57" s="137">
        <f>D58</f>
        <v>25.18</v>
      </c>
      <c r="E57" s="137"/>
      <c r="F57" s="137"/>
      <c r="G57" s="137"/>
      <c r="H57" s="137"/>
      <c r="I57" s="137"/>
    </row>
    <row r="58" ht="21.2" customHeight="true" spans="1:9">
      <c r="A58" s="89" t="s">
        <v>153</v>
      </c>
      <c r="B58" s="90" t="s">
        <v>62</v>
      </c>
      <c r="C58" s="136">
        <f t="shared" si="0"/>
        <v>25.18</v>
      </c>
      <c r="D58" s="137">
        <v>25.18</v>
      </c>
      <c r="E58" s="137"/>
      <c r="F58" s="137"/>
      <c r="G58" s="137"/>
      <c r="H58" s="137"/>
      <c r="I58" s="137"/>
    </row>
    <row r="59" ht="21.2" customHeight="true" spans="1:9">
      <c r="A59" s="89" t="s">
        <v>154</v>
      </c>
      <c r="B59" s="90" t="s">
        <v>155</v>
      </c>
      <c r="C59" s="136">
        <f t="shared" si="0"/>
        <v>8.75</v>
      </c>
      <c r="D59" s="137">
        <f>D60</f>
        <v>8.75</v>
      </c>
      <c r="E59" s="137"/>
      <c r="F59" s="137"/>
      <c r="G59" s="137"/>
      <c r="H59" s="137"/>
      <c r="I59" s="137"/>
    </row>
    <row r="60" ht="21.2" customHeight="true" spans="1:9">
      <c r="A60" s="89" t="s">
        <v>156</v>
      </c>
      <c r="B60" s="90" t="s">
        <v>157</v>
      </c>
      <c r="C60" s="136">
        <f t="shared" si="0"/>
        <v>8.75</v>
      </c>
      <c r="D60" s="137">
        <v>8.75</v>
      </c>
      <c r="E60" s="137"/>
      <c r="F60" s="137"/>
      <c r="G60" s="137"/>
      <c r="H60" s="137"/>
      <c r="I60" s="137"/>
    </row>
    <row r="61" ht="21.2" customHeight="true" spans="1:9">
      <c r="A61" s="89" t="s">
        <v>158</v>
      </c>
      <c r="B61" s="90" t="s">
        <v>159</v>
      </c>
      <c r="C61" s="136">
        <f t="shared" si="0"/>
        <v>100.65</v>
      </c>
      <c r="D61" s="137">
        <f>D62+D63+D64+D65</f>
        <v>100.65</v>
      </c>
      <c r="E61" s="137"/>
      <c r="F61" s="137"/>
      <c r="G61" s="137"/>
      <c r="H61" s="137"/>
      <c r="I61" s="137"/>
    </row>
    <row r="62" ht="21.2" customHeight="true" spans="1:9">
      <c r="A62" s="89" t="s">
        <v>160</v>
      </c>
      <c r="B62" s="90" t="s">
        <v>161</v>
      </c>
      <c r="C62" s="136">
        <f t="shared" si="0"/>
        <v>25.6</v>
      </c>
      <c r="D62" s="137">
        <v>25.6</v>
      </c>
      <c r="E62" s="137"/>
      <c r="F62" s="137"/>
      <c r="G62" s="137"/>
      <c r="H62" s="137"/>
      <c r="I62" s="137"/>
    </row>
    <row r="63" ht="21.2" customHeight="true" spans="1:9">
      <c r="A63" s="89" t="s">
        <v>162</v>
      </c>
      <c r="B63" s="90" t="s">
        <v>163</v>
      </c>
      <c r="C63" s="136">
        <f t="shared" si="0"/>
        <v>17.48</v>
      </c>
      <c r="D63" s="137">
        <v>17.48</v>
      </c>
      <c r="E63" s="137"/>
      <c r="F63" s="137"/>
      <c r="G63" s="137"/>
      <c r="H63" s="137"/>
      <c r="I63" s="137"/>
    </row>
    <row r="64" ht="21.2" customHeight="true" spans="1:9">
      <c r="A64" s="89" t="s">
        <v>164</v>
      </c>
      <c r="B64" s="90" t="s">
        <v>165</v>
      </c>
      <c r="C64" s="136">
        <f t="shared" si="0"/>
        <v>49.17</v>
      </c>
      <c r="D64" s="137">
        <v>49.17</v>
      </c>
      <c r="E64" s="137"/>
      <c r="F64" s="137"/>
      <c r="G64" s="137"/>
      <c r="H64" s="137"/>
      <c r="I64" s="137"/>
    </row>
    <row r="65" ht="21.2" customHeight="true" spans="1:9">
      <c r="A65" s="89" t="s">
        <v>166</v>
      </c>
      <c r="B65" s="90" t="s">
        <v>167</v>
      </c>
      <c r="C65" s="136">
        <f t="shared" si="0"/>
        <v>8.4</v>
      </c>
      <c r="D65" s="137">
        <v>8.4</v>
      </c>
      <c r="E65" s="137"/>
      <c r="F65" s="137"/>
      <c r="G65" s="137"/>
      <c r="H65" s="137"/>
      <c r="I65" s="137"/>
    </row>
    <row r="66" ht="21.2" customHeight="true" spans="1:9">
      <c r="A66" s="89" t="s">
        <v>168</v>
      </c>
      <c r="B66" s="90" t="s">
        <v>169</v>
      </c>
      <c r="C66" s="136">
        <f t="shared" si="0"/>
        <v>41.85</v>
      </c>
      <c r="D66" s="137">
        <f>D67</f>
        <v>41.85</v>
      </c>
      <c r="E66" s="137"/>
      <c r="F66" s="137"/>
      <c r="G66" s="137"/>
      <c r="H66" s="137"/>
      <c r="I66" s="137"/>
    </row>
    <row r="67" ht="21.2" customHeight="true" spans="1:9">
      <c r="A67" s="89" t="s">
        <v>170</v>
      </c>
      <c r="B67" s="90" t="s">
        <v>171</v>
      </c>
      <c r="C67" s="136">
        <f t="shared" si="0"/>
        <v>41.85</v>
      </c>
      <c r="D67" s="137">
        <v>41.85</v>
      </c>
      <c r="E67" s="137"/>
      <c r="F67" s="137"/>
      <c r="G67" s="137"/>
      <c r="H67" s="137"/>
      <c r="I67" s="137"/>
    </row>
    <row r="68" ht="21.2" customHeight="true" spans="1:9">
      <c r="A68" s="89" t="s">
        <v>172</v>
      </c>
      <c r="B68" s="90" t="s">
        <v>173</v>
      </c>
      <c r="C68" s="136">
        <f t="shared" si="0"/>
        <v>237.77</v>
      </c>
      <c r="D68" s="137">
        <f>D69+D71+D73+D76</f>
        <v>237.77</v>
      </c>
      <c r="E68" s="137"/>
      <c r="F68" s="137"/>
      <c r="G68" s="137"/>
      <c r="H68" s="137"/>
      <c r="I68" s="137"/>
    </row>
    <row r="69" ht="21.2" customHeight="true" spans="1:9">
      <c r="A69" s="89" t="s">
        <v>174</v>
      </c>
      <c r="B69" s="90" t="s">
        <v>175</v>
      </c>
      <c r="C69" s="136">
        <f t="shared" si="0"/>
        <v>0</v>
      </c>
      <c r="D69" s="137">
        <f>D70</f>
        <v>0</v>
      </c>
      <c r="E69" s="137"/>
      <c r="F69" s="137"/>
      <c r="G69" s="137"/>
      <c r="H69" s="137"/>
      <c r="I69" s="137"/>
    </row>
    <row r="70" ht="21.2" customHeight="true" spans="1:9">
      <c r="A70" s="89" t="s">
        <v>176</v>
      </c>
      <c r="B70" s="90" t="s">
        <v>177</v>
      </c>
      <c r="C70" s="136">
        <f t="shared" si="0"/>
        <v>0</v>
      </c>
      <c r="D70" s="137"/>
      <c r="E70" s="137"/>
      <c r="F70" s="137"/>
      <c r="G70" s="137"/>
      <c r="H70" s="137"/>
      <c r="I70" s="137"/>
    </row>
    <row r="71" ht="21.2" customHeight="true" spans="1:9">
      <c r="A71" s="89" t="s">
        <v>178</v>
      </c>
      <c r="B71" s="90" t="s">
        <v>179</v>
      </c>
      <c r="C71" s="136">
        <f t="shared" si="0"/>
        <v>0</v>
      </c>
      <c r="D71" s="137">
        <f>D72</f>
        <v>0</v>
      </c>
      <c r="E71" s="137"/>
      <c r="F71" s="137"/>
      <c r="G71" s="137"/>
      <c r="H71" s="137"/>
      <c r="I71" s="137"/>
    </row>
    <row r="72" ht="21.2" customHeight="true" spans="1:9">
      <c r="A72" s="89" t="s">
        <v>180</v>
      </c>
      <c r="B72" s="90" t="s">
        <v>181</v>
      </c>
      <c r="C72" s="136">
        <f t="shared" si="0"/>
        <v>0</v>
      </c>
      <c r="D72" s="137"/>
      <c r="E72" s="137"/>
      <c r="F72" s="137"/>
      <c r="G72" s="137"/>
      <c r="H72" s="137"/>
      <c r="I72" s="137"/>
    </row>
    <row r="73" ht="21.2" customHeight="true" spans="1:9">
      <c r="A73" s="89" t="s">
        <v>182</v>
      </c>
      <c r="B73" s="90" t="s">
        <v>183</v>
      </c>
      <c r="C73" s="136">
        <f t="shared" si="0"/>
        <v>61.85</v>
      </c>
      <c r="D73" s="137">
        <f>D74+D75</f>
        <v>61.85</v>
      </c>
      <c r="E73" s="137"/>
      <c r="F73" s="137"/>
      <c r="G73" s="137"/>
      <c r="H73" s="137"/>
      <c r="I73" s="137"/>
    </row>
    <row r="74" ht="21.2" customHeight="true" spans="1:9">
      <c r="A74" s="89" t="s">
        <v>184</v>
      </c>
      <c r="B74" s="90" t="s">
        <v>185</v>
      </c>
      <c r="C74" s="136">
        <f t="shared" si="0"/>
        <v>41.85</v>
      </c>
      <c r="D74" s="137">
        <v>41.85</v>
      </c>
      <c r="E74" s="137"/>
      <c r="F74" s="137"/>
      <c r="G74" s="137"/>
      <c r="H74" s="137"/>
      <c r="I74" s="137"/>
    </row>
    <row r="75" ht="21.2" customHeight="true" spans="1:9">
      <c r="A75" s="89" t="s">
        <v>186</v>
      </c>
      <c r="B75" s="90" t="s">
        <v>187</v>
      </c>
      <c r="C75" s="136">
        <f t="shared" si="0"/>
        <v>20</v>
      </c>
      <c r="D75" s="137">
        <v>20</v>
      </c>
      <c r="E75" s="137"/>
      <c r="F75" s="137"/>
      <c r="G75" s="137"/>
      <c r="H75" s="137"/>
      <c r="I75" s="137"/>
    </row>
    <row r="76" ht="21.2" customHeight="true" spans="1:9">
      <c r="A76" s="89" t="s">
        <v>188</v>
      </c>
      <c r="B76" s="90" t="s">
        <v>189</v>
      </c>
      <c r="C76" s="136">
        <f t="shared" si="0"/>
        <v>175.92</v>
      </c>
      <c r="D76" s="137">
        <f>D77</f>
        <v>175.92</v>
      </c>
      <c r="E76" s="137"/>
      <c r="F76" s="137"/>
      <c r="G76" s="137"/>
      <c r="H76" s="137"/>
      <c r="I76" s="137"/>
    </row>
    <row r="77" ht="21.2" customHeight="true" spans="1:9">
      <c r="A77" s="89" t="s">
        <v>190</v>
      </c>
      <c r="B77" s="90" t="s">
        <v>191</v>
      </c>
      <c r="C77" s="136">
        <f t="shared" si="0"/>
        <v>175.92</v>
      </c>
      <c r="D77" s="137">
        <v>175.92</v>
      </c>
      <c r="E77" s="137"/>
      <c r="F77" s="137"/>
      <c r="G77" s="137"/>
      <c r="H77" s="137"/>
      <c r="I77" s="137"/>
    </row>
    <row r="78" ht="21.2" customHeight="true" spans="1:9">
      <c r="A78" s="89" t="s">
        <v>192</v>
      </c>
      <c r="B78" s="90" t="s">
        <v>193</v>
      </c>
      <c r="C78" s="136">
        <f t="shared" ref="C78:C99" si="1">SUM(D78:I78)</f>
        <v>995.4</v>
      </c>
      <c r="D78" s="137">
        <f>D79+D83+D86+D88+D91</f>
        <v>995.4</v>
      </c>
      <c r="E78" s="137"/>
      <c r="F78" s="137"/>
      <c r="G78" s="137"/>
      <c r="H78" s="137"/>
      <c r="I78" s="137"/>
    </row>
    <row r="79" ht="21.2" customHeight="true" spans="1:9">
      <c r="A79" s="89" t="s">
        <v>194</v>
      </c>
      <c r="B79" s="90" t="s">
        <v>195</v>
      </c>
      <c r="C79" s="136">
        <f t="shared" si="1"/>
        <v>359.66</v>
      </c>
      <c r="D79" s="137">
        <f>D80+D81+D82</f>
        <v>359.66</v>
      </c>
      <c r="E79" s="137"/>
      <c r="F79" s="137"/>
      <c r="G79" s="137"/>
      <c r="H79" s="137"/>
      <c r="I79" s="137"/>
    </row>
    <row r="80" ht="21.2" customHeight="true" spans="1:9">
      <c r="A80" s="89" t="s">
        <v>196</v>
      </c>
      <c r="B80" s="90" t="s">
        <v>197</v>
      </c>
      <c r="C80" s="136">
        <f t="shared" si="1"/>
        <v>358.72</v>
      </c>
      <c r="D80" s="137">
        <v>358.72</v>
      </c>
      <c r="E80" s="137"/>
      <c r="F80" s="137"/>
      <c r="G80" s="137"/>
      <c r="H80" s="137"/>
      <c r="I80" s="137"/>
    </row>
    <row r="81" ht="21.2" customHeight="true" spans="1:9">
      <c r="A81" s="89" t="s">
        <v>198</v>
      </c>
      <c r="B81" s="90" t="s">
        <v>199</v>
      </c>
      <c r="C81" s="136">
        <f t="shared" si="1"/>
        <v>0.94</v>
      </c>
      <c r="D81" s="137">
        <v>0.94</v>
      </c>
      <c r="E81" s="137"/>
      <c r="F81" s="137"/>
      <c r="G81" s="137"/>
      <c r="H81" s="137"/>
      <c r="I81" s="137"/>
    </row>
    <row r="82" ht="21.2" customHeight="true" spans="1:9">
      <c r="A82" s="89" t="s">
        <v>200</v>
      </c>
      <c r="B82" s="90" t="s">
        <v>201</v>
      </c>
      <c r="C82" s="136">
        <f t="shared" si="1"/>
        <v>0</v>
      </c>
      <c r="D82" s="137"/>
      <c r="E82" s="137"/>
      <c r="F82" s="137"/>
      <c r="G82" s="137"/>
      <c r="H82" s="137"/>
      <c r="I82" s="137"/>
    </row>
    <row r="83" ht="21.2" customHeight="true" spans="1:9">
      <c r="A83" s="89" t="s">
        <v>202</v>
      </c>
      <c r="B83" s="90" t="s">
        <v>203</v>
      </c>
      <c r="C83" s="136">
        <f t="shared" si="1"/>
        <v>32.16</v>
      </c>
      <c r="D83" s="137">
        <f>D84+D85</f>
        <v>32.16</v>
      </c>
      <c r="E83" s="137"/>
      <c r="F83" s="137"/>
      <c r="G83" s="137"/>
      <c r="H83" s="137"/>
      <c r="I83" s="137"/>
    </row>
    <row r="84" ht="21.2" customHeight="true" spans="1:9">
      <c r="A84" s="89" t="s">
        <v>204</v>
      </c>
      <c r="B84" s="90" t="s">
        <v>205</v>
      </c>
      <c r="C84" s="136">
        <f t="shared" si="1"/>
        <v>13.05</v>
      </c>
      <c r="D84" s="137">
        <v>13.05</v>
      </c>
      <c r="E84" s="137"/>
      <c r="F84" s="137"/>
      <c r="G84" s="137"/>
      <c r="H84" s="137"/>
      <c r="I84" s="137"/>
    </row>
    <row r="85" ht="21.2" customHeight="true" spans="1:9">
      <c r="A85" s="89" t="s">
        <v>206</v>
      </c>
      <c r="B85" s="90" t="s">
        <v>207</v>
      </c>
      <c r="C85" s="136">
        <f t="shared" si="1"/>
        <v>19.11</v>
      </c>
      <c r="D85" s="137">
        <v>19.11</v>
      </c>
      <c r="E85" s="137"/>
      <c r="F85" s="137"/>
      <c r="G85" s="137"/>
      <c r="H85" s="137"/>
      <c r="I85" s="137"/>
    </row>
    <row r="86" ht="21.2" customHeight="true" spans="1:9">
      <c r="A86" s="89" t="s">
        <v>208</v>
      </c>
      <c r="B86" s="90" t="s">
        <v>209</v>
      </c>
      <c r="C86" s="136">
        <f t="shared" si="1"/>
        <v>118.64</v>
      </c>
      <c r="D86" s="137">
        <f>D87</f>
        <v>118.64</v>
      </c>
      <c r="E86" s="137"/>
      <c r="F86" s="137"/>
      <c r="G86" s="137"/>
      <c r="H86" s="137"/>
      <c r="I86" s="137"/>
    </row>
    <row r="87" ht="21.2" customHeight="true" spans="1:9">
      <c r="A87" s="89" t="s">
        <v>210</v>
      </c>
      <c r="B87" s="90" t="s">
        <v>211</v>
      </c>
      <c r="C87" s="136">
        <f t="shared" si="1"/>
        <v>118.64</v>
      </c>
      <c r="D87" s="137">
        <v>118.64</v>
      </c>
      <c r="E87" s="137"/>
      <c r="F87" s="137"/>
      <c r="G87" s="137"/>
      <c r="H87" s="137"/>
      <c r="I87" s="137"/>
    </row>
    <row r="88" ht="21.2" customHeight="true" spans="1:9">
      <c r="A88" s="89" t="s">
        <v>212</v>
      </c>
      <c r="B88" s="90" t="s">
        <v>213</v>
      </c>
      <c r="C88" s="136">
        <f t="shared" si="1"/>
        <v>20.53</v>
      </c>
      <c r="D88" s="137">
        <f>D89+D90</f>
        <v>20.53</v>
      </c>
      <c r="E88" s="137"/>
      <c r="F88" s="137"/>
      <c r="G88" s="137"/>
      <c r="H88" s="137"/>
      <c r="I88" s="137"/>
    </row>
    <row r="89" ht="21.2" customHeight="true" spans="1:9">
      <c r="A89" s="89" t="s">
        <v>214</v>
      </c>
      <c r="B89" s="90" t="s">
        <v>215</v>
      </c>
      <c r="C89" s="136">
        <f t="shared" si="1"/>
        <v>14.4</v>
      </c>
      <c r="D89" s="137">
        <v>14.4</v>
      </c>
      <c r="E89" s="137"/>
      <c r="F89" s="137"/>
      <c r="G89" s="137"/>
      <c r="H89" s="137"/>
      <c r="I89" s="137"/>
    </row>
    <row r="90" ht="21.2" customHeight="true" spans="1:9">
      <c r="A90" s="89" t="s">
        <v>216</v>
      </c>
      <c r="B90" s="90" t="s">
        <v>217</v>
      </c>
      <c r="C90" s="136">
        <f t="shared" si="1"/>
        <v>6.13</v>
      </c>
      <c r="D90" s="137">
        <v>6.13</v>
      </c>
      <c r="E90" s="137"/>
      <c r="F90" s="137"/>
      <c r="G90" s="137"/>
      <c r="H90" s="137"/>
      <c r="I90" s="137"/>
    </row>
    <row r="91" ht="21.2" customHeight="true" spans="1:9">
      <c r="A91" s="89" t="s">
        <v>218</v>
      </c>
      <c r="B91" s="90" t="s">
        <v>219</v>
      </c>
      <c r="C91" s="136">
        <f t="shared" si="1"/>
        <v>464.41</v>
      </c>
      <c r="D91" s="137">
        <f>D92+D93</f>
        <v>464.41</v>
      </c>
      <c r="E91" s="137"/>
      <c r="F91" s="137"/>
      <c r="G91" s="137"/>
      <c r="H91" s="137"/>
      <c r="I91" s="137"/>
    </row>
    <row r="92" ht="21.2" customHeight="true" spans="1:9">
      <c r="A92" s="89" t="s">
        <v>220</v>
      </c>
      <c r="B92" s="90" t="s">
        <v>221</v>
      </c>
      <c r="C92" s="136">
        <f t="shared" si="1"/>
        <v>302</v>
      </c>
      <c r="D92" s="137">
        <v>302</v>
      </c>
      <c r="E92" s="137"/>
      <c r="F92" s="137"/>
      <c r="G92" s="137"/>
      <c r="H92" s="137"/>
      <c r="I92" s="137"/>
    </row>
    <row r="93" ht="21.2" customHeight="true" spans="1:9">
      <c r="A93" s="89" t="s">
        <v>222</v>
      </c>
      <c r="B93" s="90" t="s">
        <v>223</v>
      </c>
      <c r="C93" s="136">
        <f t="shared" si="1"/>
        <v>162.41</v>
      </c>
      <c r="D93" s="137">
        <v>162.41</v>
      </c>
      <c r="E93" s="137"/>
      <c r="F93" s="137"/>
      <c r="G93" s="137"/>
      <c r="H93" s="137"/>
      <c r="I93" s="137"/>
    </row>
    <row r="94" ht="21.2" customHeight="true" spans="1:9">
      <c r="A94" s="89" t="s">
        <v>224</v>
      </c>
      <c r="B94" s="90" t="s">
        <v>225</v>
      </c>
      <c r="C94" s="136">
        <f t="shared" si="1"/>
        <v>76</v>
      </c>
      <c r="D94" s="137">
        <f>D95</f>
        <v>76</v>
      </c>
      <c r="E94" s="137"/>
      <c r="F94" s="137"/>
      <c r="G94" s="137"/>
      <c r="H94" s="137"/>
      <c r="I94" s="137"/>
    </row>
    <row r="95" ht="21.2" customHeight="true" spans="1:9">
      <c r="A95" s="89" t="s">
        <v>226</v>
      </c>
      <c r="B95" s="90" t="s">
        <v>227</v>
      </c>
      <c r="C95" s="136">
        <f t="shared" si="1"/>
        <v>76</v>
      </c>
      <c r="D95" s="137">
        <f>D96</f>
        <v>76</v>
      </c>
      <c r="E95" s="137"/>
      <c r="F95" s="137"/>
      <c r="G95" s="137"/>
      <c r="H95" s="137"/>
      <c r="I95" s="137"/>
    </row>
    <row r="96" ht="21.2" customHeight="true" spans="1:9">
      <c r="A96" s="89" t="s">
        <v>228</v>
      </c>
      <c r="B96" s="90" t="s">
        <v>229</v>
      </c>
      <c r="C96" s="136">
        <f t="shared" si="1"/>
        <v>76</v>
      </c>
      <c r="D96" s="137">
        <v>76</v>
      </c>
      <c r="E96" s="137"/>
      <c r="F96" s="137"/>
      <c r="G96" s="137"/>
      <c r="H96" s="137"/>
      <c r="I96" s="137"/>
    </row>
    <row r="97" ht="21.2" customHeight="true" spans="1:9">
      <c r="A97" s="89" t="s">
        <v>230</v>
      </c>
      <c r="B97" s="90" t="s">
        <v>231</v>
      </c>
      <c r="C97" s="136">
        <f t="shared" si="1"/>
        <v>89.68</v>
      </c>
      <c r="D97" s="137">
        <f>D98</f>
        <v>89.68</v>
      </c>
      <c r="E97" s="137"/>
      <c r="F97" s="137"/>
      <c r="G97" s="137"/>
      <c r="H97" s="137"/>
      <c r="I97" s="137"/>
    </row>
    <row r="98" ht="21.2" customHeight="true" spans="1:9">
      <c r="A98" s="89" t="s">
        <v>232</v>
      </c>
      <c r="B98" s="90" t="s">
        <v>233</v>
      </c>
      <c r="C98" s="136">
        <f t="shared" si="1"/>
        <v>89.68</v>
      </c>
      <c r="D98" s="137">
        <f>D99</f>
        <v>89.68</v>
      </c>
      <c r="E98" s="137"/>
      <c r="F98" s="137"/>
      <c r="G98" s="137"/>
      <c r="H98" s="137"/>
      <c r="I98" s="137"/>
    </row>
    <row r="99" ht="21.2" customHeight="true" spans="1:9">
      <c r="A99" s="89" t="s">
        <v>234</v>
      </c>
      <c r="B99" s="90" t="s">
        <v>235</v>
      </c>
      <c r="C99" s="136">
        <f t="shared" si="1"/>
        <v>89.68</v>
      </c>
      <c r="D99" s="137">
        <v>89.68</v>
      </c>
      <c r="E99" s="137"/>
      <c r="F99" s="137"/>
      <c r="G99" s="137"/>
      <c r="H99" s="137"/>
      <c r="I99" s="137"/>
    </row>
    <row r="100" ht="21.2" customHeight="true" spans="1:9">
      <c r="A100" s="89"/>
      <c r="B100" s="90"/>
      <c r="C100" s="136"/>
      <c r="D100" s="137"/>
      <c r="E100" s="137"/>
      <c r="F100" s="137"/>
      <c r="G100" s="137"/>
      <c r="H100" s="137"/>
      <c r="I100" s="137"/>
    </row>
    <row r="101" spans="3:9">
      <c r="C101" s="62"/>
      <c r="D101" s="62"/>
      <c r="E101" s="62"/>
      <c r="F101" s="62"/>
      <c r="G101" s="62"/>
      <c r="H101" s="62"/>
      <c r="I101" s="62"/>
    </row>
    <row r="102" ht="13.5" spans="1:9">
      <c r="A102" s="139" t="s">
        <v>236</v>
      </c>
      <c r="B102" s="132"/>
      <c r="C102" s="140"/>
      <c r="D102" s="62"/>
      <c r="E102" s="62"/>
      <c r="F102" s="62"/>
      <c r="G102" s="62"/>
      <c r="H102" s="62"/>
      <c r="I102" s="62"/>
    </row>
    <row r="103" spans="3:9">
      <c r="C103" s="62"/>
      <c r="D103" s="62"/>
      <c r="E103" s="62"/>
      <c r="F103" s="62"/>
      <c r="G103" s="62"/>
      <c r="H103" s="62"/>
      <c r="I103" s="62"/>
    </row>
    <row r="104" spans="3:9">
      <c r="C104" s="62"/>
      <c r="D104" s="62"/>
      <c r="E104" s="62"/>
      <c r="F104" s="62"/>
      <c r="G104" s="62"/>
      <c r="H104" s="62"/>
      <c r="I104" s="62"/>
    </row>
    <row r="105" spans="3:9">
      <c r="C105" s="62"/>
      <c r="D105" s="62"/>
      <c r="E105" s="62"/>
      <c r="F105" s="62"/>
      <c r="G105" s="62"/>
      <c r="H105" s="62"/>
      <c r="I105" s="62"/>
    </row>
    <row r="106" spans="3:9">
      <c r="C106" s="62"/>
      <c r="D106" s="62"/>
      <c r="E106" s="62"/>
      <c r="F106" s="62"/>
      <c r="G106" s="62"/>
      <c r="H106" s="62"/>
      <c r="I106" s="62"/>
    </row>
    <row r="107" spans="3:9">
      <c r="C107" s="62"/>
      <c r="D107" s="62"/>
      <c r="E107" s="62"/>
      <c r="F107" s="62"/>
      <c r="G107" s="62"/>
      <c r="H107" s="62"/>
      <c r="I107" s="62"/>
    </row>
    <row r="108" spans="3:9">
      <c r="C108" s="62"/>
      <c r="D108" s="62"/>
      <c r="E108" s="62"/>
      <c r="F108" s="62"/>
      <c r="G108" s="62"/>
      <c r="H108" s="62"/>
      <c r="I108" s="62"/>
    </row>
    <row r="109" spans="3:9">
      <c r="C109" s="62"/>
      <c r="D109" s="62"/>
      <c r="E109" s="62"/>
      <c r="F109" s="62"/>
      <c r="G109" s="62"/>
      <c r="H109" s="62"/>
      <c r="I109" s="62"/>
    </row>
    <row r="110" spans="3:9">
      <c r="C110" s="62"/>
      <c r="D110" s="62"/>
      <c r="E110" s="62"/>
      <c r="F110" s="62"/>
      <c r="G110" s="62"/>
      <c r="H110" s="62"/>
      <c r="I110" s="62"/>
    </row>
    <row r="111" spans="3:9">
      <c r="C111" s="62"/>
      <c r="D111" s="62"/>
      <c r="E111" s="62"/>
      <c r="F111" s="62"/>
      <c r="G111" s="62"/>
      <c r="H111" s="62"/>
      <c r="I111" s="62"/>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97"/>
  <sheetViews>
    <sheetView workbookViewId="0">
      <pane ySplit="8" topLeftCell="A10" activePane="bottomLeft" state="frozen"/>
      <selection/>
      <selection pane="bottomLeft" activeCell="B25" sqref="B25"/>
    </sheetView>
  </sheetViews>
  <sheetFormatPr defaultColWidth="9" defaultRowHeight="12.75" outlineLevelCol="7"/>
  <cols>
    <col min="1" max="1" width="14" style="113" customWidth="true"/>
    <col min="2" max="2" width="33.6666666666667" style="1" customWidth="true"/>
    <col min="3" max="3" width="17.3333333333333" style="1" customWidth="true"/>
    <col min="4" max="5" width="16.3333333333333" style="1" customWidth="true"/>
    <col min="6" max="6" width="13.8333333333333" style="1" customWidth="true"/>
    <col min="7" max="8" width="16.3333333333333" style="1" customWidth="true"/>
    <col min="9" max="242" width="9.16666666666667" style="1"/>
    <col min="243" max="245" width="3.66666666666667" style="1" customWidth="true"/>
    <col min="246" max="246" width="43.6666666666667" style="1" customWidth="true"/>
    <col min="247" max="253" width="20" style="1" customWidth="true"/>
    <col min="254" max="254" width="11.1666666666667" style="1" customWidth="true"/>
    <col min="255" max="498" width="9.16666666666667" style="1"/>
    <col min="499" max="501" width="3.66666666666667" style="1" customWidth="true"/>
    <col min="502" max="502" width="43.6666666666667" style="1" customWidth="true"/>
    <col min="503" max="509" width="20" style="1" customWidth="true"/>
    <col min="510" max="510" width="11.1666666666667" style="1" customWidth="true"/>
    <col min="511" max="754" width="9.16666666666667" style="1"/>
    <col min="755" max="757" width="3.66666666666667" style="1" customWidth="true"/>
    <col min="758" max="758" width="43.6666666666667" style="1" customWidth="true"/>
    <col min="759" max="765" width="20" style="1" customWidth="true"/>
    <col min="766" max="766" width="11.1666666666667" style="1" customWidth="true"/>
    <col min="767" max="1010" width="9.16666666666667" style="1"/>
    <col min="1011" max="1013" width="3.66666666666667" style="1" customWidth="true"/>
    <col min="1014" max="1014" width="43.6666666666667" style="1" customWidth="true"/>
    <col min="1015" max="1021" width="20" style="1" customWidth="true"/>
    <col min="1022" max="1022" width="11.1666666666667" style="1" customWidth="true"/>
    <col min="1023" max="1266" width="9.16666666666667" style="1"/>
    <col min="1267" max="1269" width="3.66666666666667" style="1" customWidth="true"/>
    <col min="1270" max="1270" width="43.6666666666667" style="1" customWidth="true"/>
    <col min="1271" max="1277" width="20" style="1" customWidth="true"/>
    <col min="1278" max="1278" width="11.1666666666667" style="1" customWidth="true"/>
    <col min="1279" max="1522" width="9.16666666666667" style="1"/>
    <col min="1523" max="1525" width="3.66666666666667" style="1" customWidth="true"/>
    <col min="1526" max="1526" width="43.6666666666667" style="1" customWidth="true"/>
    <col min="1527" max="1533" width="20" style="1" customWidth="true"/>
    <col min="1534" max="1534" width="11.1666666666667" style="1" customWidth="true"/>
    <col min="1535" max="1778" width="9.16666666666667" style="1"/>
    <col min="1779" max="1781" width="3.66666666666667" style="1" customWidth="true"/>
    <col min="1782" max="1782" width="43.6666666666667" style="1" customWidth="true"/>
    <col min="1783" max="1789" width="20" style="1" customWidth="true"/>
    <col min="1790" max="1790" width="11.1666666666667" style="1" customWidth="true"/>
    <col min="1791" max="2034" width="9.16666666666667" style="1"/>
    <col min="2035" max="2037" width="3.66666666666667" style="1" customWidth="true"/>
    <col min="2038" max="2038" width="43.6666666666667" style="1" customWidth="true"/>
    <col min="2039" max="2045" width="20" style="1" customWidth="true"/>
    <col min="2046" max="2046" width="11.1666666666667" style="1" customWidth="true"/>
    <col min="2047" max="2290" width="9.16666666666667" style="1"/>
    <col min="2291" max="2293" width="3.66666666666667" style="1" customWidth="true"/>
    <col min="2294" max="2294" width="43.6666666666667" style="1" customWidth="true"/>
    <col min="2295" max="2301" width="20" style="1" customWidth="true"/>
    <col min="2302" max="2302" width="11.1666666666667" style="1" customWidth="true"/>
    <col min="2303" max="2546" width="9.16666666666667" style="1"/>
    <col min="2547" max="2549" width="3.66666666666667" style="1" customWidth="true"/>
    <col min="2550" max="2550" width="43.6666666666667" style="1" customWidth="true"/>
    <col min="2551" max="2557" width="20" style="1" customWidth="true"/>
    <col min="2558" max="2558" width="11.1666666666667" style="1" customWidth="true"/>
    <col min="2559" max="2802" width="9.16666666666667" style="1"/>
    <col min="2803" max="2805" width="3.66666666666667" style="1" customWidth="true"/>
    <col min="2806" max="2806" width="43.6666666666667" style="1" customWidth="true"/>
    <col min="2807" max="2813" width="20" style="1" customWidth="true"/>
    <col min="2814" max="2814" width="11.1666666666667" style="1" customWidth="true"/>
    <col min="2815" max="3058" width="9.16666666666667" style="1"/>
    <col min="3059" max="3061" width="3.66666666666667" style="1" customWidth="true"/>
    <col min="3062" max="3062" width="43.6666666666667" style="1" customWidth="true"/>
    <col min="3063" max="3069" width="20" style="1" customWidth="true"/>
    <col min="3070" max="3070" width="11.1666666666667" style="1" customWidth="true"/>
    <col min="3071" max="3314" width="9.16666666666667" style="1"/>
    <col min="3315" max="3317" width="3.66666666666667" style="1" customWidth="true"/>
    <col min="3318" max="3318" width="43.6666666666667" style="1" customWidth="true"/>
    <col min="3319" max="3325" width="20" style="1" customWidth="true"/>
    <col min="3326" max="3326" width="11.1666666666667" style="1" customWidth="true"/>
    <col min="3327" max="3570" width="9.16666666666667" style="1"/>
    <col min="3571" max="3573" width="3.66666666666667" style="1" customWidth="true"/>
    <col min="3574" max="3574" width="43.6666666666667" style="1" customWidth="true"/>
    <col min="3575" max="3581" width="20" style="1" customWidth="true"/>
    <col min="3582" max="3582" width="11.1666666666667" style="1" customWidth="true"/>
    <col min="3583" max="3826" width="9.16666666666667" style="1"/>
    <col min="3827" max="3829" width="3.66666666666667" style="1" customWidth="true"/>
    <col min="3830" max="3830" width="43.6666666666667" style="1" customWidth="true"/>
    <col min="3831" max="3837" width="20" style="1" customWidth="true"/>
    <col min="3838" max="3838" width="11.1666666666667" style="1" customWidth="true"/>
    <col min="3839" max="4082" width="9.16666666666667" style="1"/>
    <col min="4083" max="4085" width="3.66666666666667" style="1" customWidth="true"/>
    <col min="4086" max="4086" width="43.6666666666667" style="1" customWidth="true"/>
    <col min="4087" max="4093" width="20" style="1" customWidth="true"/>
    <col min="4094" max="4094" width="11.1666666666667" style="1" customWidth="true"/>
    <col min="4095" max="4338" width="9.16666666666667" style="1"/>
    <col min="4339" max="4341" width="3.66666666666667" style="1" customWidth="true"/>
    <col min="4342" max="4342" width="43.6666666666667" style="1" customWidth="true"/>
    <col min="4343" max="4349" width="20" style="1" customWidth="true"/>
    <col min="4350" max="4350" width="11.1666666666667" style="1" customWidth="true"/>
    <col min="4351" max="4594" width="9.16666666666667" style="1"/>
    <col min="4595" max="4597" width="3.66666666666667" style="1" customWidth="true"/>
    <col min="4598" max="4598" width="43.6666666666667" style="1" customWidth="true"/>
    <col min="4599" max="4605" width="20" style="1" customWidth="true"/>
    <col min="4606" max="4606" width="11.1666666666667" style="1" customWidth="true"/>
    <col min="4607" max="4850" width="9.16666666666667" style="1"/>
    <col min="4851" max="4853" width="3.66666666666667" style="1" customWidth="true"/>
    <col min="4854" max="4854" width="43.6666666666667" style="1" customWidth="true"/>
    <col min="4855" max="4861" width="20" style="1" customWidth="true"/>
    <col min="4862" max="4862" width="11.1666666666667" style="1" customWidth="true"/>
    <col min="4863" max="5106" width="9.16666666666667" style="1"/>
    <col min="5107" max="5109" width="3.66666666666667" style="1" customWidth="true"/>
    <col min="5110" max="5110" width="43.6666666666667" style="1" customWidth="true"/>
    <col min="5111" max="5117" width="20" style="1" customWidth="true"/>
    <col min="5118" max="5118" width="11.1666666666667" style="1" customWidth="true"/>
    <col min="5119" max="5362" width="9.16666666666667" style="1"/>
    <col min="5363" max="5365" width="3.66666666666667" style="1" customWidth="true"/>
    <col min="5366" max="5366" width="43.6666666666667" style="1" customWidth="true"/>
    <col min="5367" max="5373" width="20" style="1" customWidth="true"/>
    <col min="5374" max="5374" width="11.1666666666667" style="1" customWidth="true"/>
    <col min="5375" max="5618" width="9.16666666666667" style="1"/>
    <col min="5619" max="5621" width="3.66666666666667" style="1" customWidth="true"/>
    <col min="5622" max="5622" width="43.6666666666667" style="1" customWidth="true"/>
    <col min="5623" max="5629" width="20" style="1" customWidth="true"/>
    <col min="5630" max="5630" width="11.1666666666667" style="1" customWidth="true"/>
    <col min="5631" max="5874" width="9.16666666666667" style="1"/>
    <col min="5875" max="5877" width="3.66666666666667" style="1" customWidth="true"/>
    <col min="5878" max="5878" width="43.6666666666667" style="1" customWidth="true"/>
    <col min="5879" max="5885" width="20" style="1" customWidth="true"/>
    <col min="5886" max="5886" width="11.1666666666667" style="1" customWidth="true"/>
    <col min="5887" max="6130" width="9.16666666666667" style="1"/>
    <col min="6131" max="6133" width="3.66666666666667" style="1" customWidth="true"/>
    <col min="6134" max="6134" width="43.6666666666667" style="1" customWidth="true"/>
    <col min="6135" max="6141" width="20" style="1" customWidth="true"/>
    <col min="6142" max="6142" width="11.1666666666667" style="1" customWidth="true"/>
    <col min="6143" max="6386" width="9.16666666666667" style="1"/>
    <col min="6387" max="6389" width="3.66666666666667" style="1" customWidth="true"/>
    <col min="6390" max="6390" width="43.6666666666667" style="1" customWidth="true"/>
    <col min="6391" max="6397" width="20" style="1" customWidth="true"/>
    <col min="6398" max="6398" width="11.1666666666667" style="1" customWidth="true"/>
    <col min="6399" max="6642" width="9.16666666666667" style="1"/>
    <col min="6643" max="6645" width="3.66666666666667" style="1" customWidth="true"/>
    <col min="6646" max="6646" width="43.6666666666667" style="1" customWidth="true"/>
    <col min="6647" max="6653" width="20" style="1" customWidth="true"/>
    <col min="6654" max="6654" width="11.1666666666667" style="1" customWidth="true"/>
    <col min="6655" max="6898" width="9.16666666666667" style="1"/>
    <col min="6899" max="6901" width="3.66666666666667" style="1" customWidth="true"/>
    <col min="6902" max="6902" width="43.6666666666667" style="1" customWidth="true"/>
    <col min="6903" max="6909" width="20" style="1" customWidth="true"/>
    <col min="6910" max="6910" width="11.1666666666667" style="1" customWidth="true"/>
    <col min="6911" max="7154" width="9.16666666666667" style="1"/>
    <col min="7155" max="7157" width="3.66666666666667" style="1" customWidth="true"/>
    <col min="7158" max="7158" width="43.6666666666667" style="1" customWidth="true"/>
    <col min="7159" max="7165" width="20" style="1" customWidth="true"/>
    <col min="7166" max="7166" width="11.1666666666667" style="1" customWidth="true"/>
    <col min="7167" max="7410" width="9.16666666666667" style="1"/>
    <col min="7411" max="7413" width="3.66666666666667" style="1" customWidth="true"/>
    <col min="7414" max="7414" width="43.6666666666667" style="1" customWidth="true"/>
    <col min="7415" max="7421" width="20" style="1" customWidth="true"/>
    <col min="7422" max="7422" width="11.1666666666667" style="1" customWidth="true"/>
    <col min="7423" max="7666" width="9.16666666666667" style="1"/>
    <col min="7667" max="7669" width="3.66666666666667" style="1" customWidth="true"/>
    <col min="7670" max="7670" width="43.6666666666667" style="1" customWidth="true"/>
    <col min="7671" max="7677" width="20" style="1" customWidth="true"/>
    <col min="7678" max="7678" width="11.1666666666667" style="1" customWidth="true"/>
    <col min="7679" max="7922" width="9.16666666666667" style="1"/>
    <col min="7923" max="7925" width="3.66666666666667" style="1" customWidth="true"/>
    <col min="7926" max="7926" width="43.6666666666667" style="1" customWidth="true"/>
    <col min="7927" max="7933" width="20" style="1" customWidth="true"/>
    <col min="7934" max="7934" width="11.1666666666667" style="1" customWidth="true"/>
    <col min="7935" max="8178" width="9.16666666666667" style="1"/>
    <col min="8179" max="8181" width="3.66666666666667" style="1" customWidth="true"/>
    <col min="8182" max="8182" width="43.6666666666667" style="1" customWidth="true"/>
    <col min="8183" max="8189" width="20" style="1" customWidth="true"/>
    <col min="8190" max="8190" width="11.1666666666667" style="1" customWidth="true"/>
    <col min="8191" max="8434" width="9.16666666666667" style="1"/>
    <col min="8435" max="8437" width="3.66666666666667" style="1" customWidth="true"/>
    <col min="8438" max="8438" width="43.6666666666667" style="1" customWidth="true"/>
    <col min="8439" max="8445" width="20" style="1" customWidth="true"/>
    <col min="8446" max="8446" width="11.1666666666667" style="1" customWidth="true"/>
    <col min="8447" max="8690" width="9.16666666666667" style="1"/>
    <col min="8691" max="8693" width="3.66666666666667" style="1" customWidth="true"/>
    <col min="8694" max="8694" width="43.6666666666667" style="1" customWidth="true"/>
    <col min="8695" max="8701" width="20" style="1" customWidth="true"/>
    <col min="8702" max="8702" width="11.1666666666667" style="1" customWidth="true"/>
    <col min="8703" max="8946" width="9.16666666666667" style="1"/>
    <col min="8947" max="8949" width="3.66666666666667" style="1" customWidth="true"/>
    <col min="8950" max="8950" width="43.6666666666667" style="1" customWidth="true"/>
    <col min="8951" max="8957" width="20" style="1" customWidth="true"/>
    <col min="8958" max="8958" width="11.1666666666667" style="1" customWidth="true"/>
    <col min="8959" max="9202" width="9.16666666666667" style="1"/>
    <col min="9203" max="9205" width="3.66666666666667" style="1" customWidth="true"/>
    <col min="9206" max="9206" width="43.6666666666667" style="1" customWidth="true"/>
    <col min="9207" max="9213" width="20" style="1" customWidth="true"/>
    <col min="9214" max="9214" width="11.1666666666667" style="1" customWidth="true"/>
    <col min="9215" max="9458" width="9.16666666666667" style="1"/>
    <col min="9459" max="9461" width="3.66666666666667" style="1" customWidth="true"/>
    <col min="9462" max="9462" width="43.6666666666667" style="1" customWidth="true"/>
    <col min="9463" max="9469" width="20" style="1" customWidth="true"/>
    <col min="9470" max="9470" width="11.1666666666667" style="1" customWidth="true"/>
    <col min="9471" max="9714" width="9.16666666666667" style="1"/>
    <col min="9715" max="9717" width="3.66666666666667" style="1" customWidth="true"/>
    <col min="9718" max="9718" width="43.6666666666667" style="1" customWidth="true"/>
    <col min="9719" max="9725" width="20" style="1" customWidth="true"/>
    <col min="9726" max="9726" width="11.1666666666667" style="1" customWidth="true"/>
    <col min="9727" max="9970" width="9.16666666666667" style="1"/>
    <col min="9971" max="9973" width="3.66666666666667" style="1" customWidth="true"/>
    <col min="9974" max="9974" width="43.6666666666667" style="1" customWidth="true"/>
    <col min="9975" max="9981" width="20" style="1" customWidth="true"/>
    <col min="9982" max="9982" width="11.1666666666667" style="1" customWidth="true"/>
    <col min="9983" max="10226" width="9.16666666666667" style="1"/>
    <col min="10227" max="10229" width="3.66666666666667" style="1" customWidth="true"/>
    <col min="10230" max="10230" width="43.6666666666667" style="1" customWidth="true"/>
    <col min="10231" max="10237" width="20" style="1" customWidth="true"/>
    <col min="10238" max="10238" width="11.1666666666667" style="1" customWidth="true"/>
    <col min="10239" max="10482" width="9.16666666666667" style="1"/>
    <col min="10483" max="10485" width="3.66666666666667" style="1" customWidth="true"/>
    <col min="10486" max="10486" width="43.6666666666667" style="1" customWidth="true"/>
    <col min="10487" max="10493" width="20" style="1" customWidth="true"/>
    <col min="10494" max="10494" width="11.1666666666667" style="1" customWidth="true"/>
    <col min="10495" max="10738" width="9.16666666666667" style="1"/>
    <col min="10739" max="10741" width="3.66666666666667" style="1" customWidth="true"/>
    <col min="10742" max="10742" width="43.6666666666667" style="1" customWidth="true"/>
    <col min="10743" max="10749" width="20" style="1" customWidth="true"/>
    <col min="10750" max="10750" width="11.1666666666667" style="1" customWidth="true"/>
    <col min="10751" max="10994" width="9.16666666666667" style="1"/>
    <col min="10995" max="10997" width="3.66666666666667" style="1" customWidth="true"/>
    <col min="10998" max="10998" width="43.6666666666667" style="1" customWidth="true"/>
    <col min="10999" max="11005" width="20" style="1" customWidth="true"/>
    <col min="11006" max="11006" width="11.1666666666667" style="1" customWidth="true"/>
    <col min="11007" max="11250" width="9.16666666666667" style="1"/>
    <col min="11251" max="11253" width="3.66666666666667" style="1" customWidth="true"/>
    <col min="11254" max="11254" width="43.6666666666667" style="1" customWidth="true"/>
    <col min="11255" max="11261" width="20" style="1" customWidth="true"/>
    <col min="11262" max="11262" width="11.1666666666667" style="1" customWidth="true"/>
    <col min="11263" max="11506" width="9.16666666666667" style="1"/>
    <col min="11507" max="11509" width="3.66666666666667" style="1" customWidth="true"/>
    <col min="11510" max="11510" width="43.6666666666667" style="1" customWidth="true"/>
    <col min="11511" max="11517" width="20" style="1" customWidth="true"/>
    <col min="11518" max="11518" width="11.1666666666667" style="1" customWidth="true"/>
    <col min="11519" max="11762" width="9.16666666666667" style="1"/>
    <col min="11763" max="11765" width="3.66666666666667" style="1" customWidth="true"/>
    <col min="11766" max="11766" width="43.6666666666667" style="1" customWidth="true"/>
    <col min="11767" max="11773" width="20" style="1" customWidth="true"/>
    <col min="11774" max="11774" width="11.1666666666667" style="1" customWidth="true"/>
    <col min="11775" max="12018" width="9.16666666666667" style="1"/>
    <col min="12019" max="12021" width="3.66666666666667" style="1" customWidth="true"/>
    <col min="12022" max="12022" width="43.6666666666667" style="1" customWidth="true"/>
    <col min="12023" max="12029" width="20" style="1" customWidth="true"/>
    <col min="12030" max="12030" width="11.1666666666667" style="1" customWidth="true"/>
    <col min="12031" max="12274" width="9.16666666666667" style="1"/>
    <col min="12275" max="12277" width="3.66666666666667" style="1" customWidth="true"/>
    <col min="12278" max="12278" width="43.6666666666667" style="1" customWidth="true"/>
    <col min="12279" max="12285" width="20" style="1" customWidth="true"/>
    <col min="12286" max="12286" width="11.1666666666667" style="1" customWidth="true"/>
    <col min="12287" max="12530" width="9.16666666666667" style="1"/>
    <col min="12531" max="12533" width="3.66666666666667" style="1" customWidth="true"/>
    <col min="12534" max="12534" width="43.6666666666667" style="1" customWidth="true"/>
    <col min="12535" max="12541" width="20" style="1" customWidth="true"/>
    <col min="12542" max="12542" width="11.1666666666667" style="1" customWidth="true"/>
    <col min="12543" max="12786" width="9.16666666666667" style="1"/>
    <col min="12787" max="12789" width="3.66666666666667" style="1" customWidth="true"/>
    <col min="12790" max="12790" width="43.6666666666667" style="1" customWidth="true"/>
    <col min="12791" max="12797" width="20" style="1" customWidth="true"/>
    <col min="12798" max="12798" width="11.1666666666667" style="1" customWidth="true"/>
    <col min="12799" max="13042" width="9.16666666666667" style="1"/>
    <col min="13043" max="13045" width="3.66666666666667" style="1" customWidth="true"/>
    <col min="13046" max="13046" width="43.6666666666667" style="1" customWidth="true"/>
    <col min="13047" max="13053" width="20" style="1" customWidth="true"/>
    <col min="13054" max="13054" width="11.1666666666667" style="1" customWidth="true"/>
    <col min="13055" max="13298" width="9.16666666666667" style="1"/>
    <col min="13299" max="13301" width="3.66666666666667" style="1" customWidth="true"/>
    <col min="13302" max="13302" width="43.6666666666667" style="1" customWidth="true"/>
    <col min="13303" max="13309" width="20" style="1" customWidth="true"/>
    <col min="13310" max="13310" width="11.1666666666667" style="1" customWidth="true"/>
    <col min="13311" max="13554" width="9.16666666666667" style="1"/>
    <col min="13555" max="13557" width="3.66666666666667" style="1" customWidth="true"/>
    <col min="13558" max="13558" width="43.6666666666667" style="1" customWidth="true"/>
    <col min="13559" max="13565" width="20" style="1" customWidth="true"/>
    <col min="13566" max="13566" width="11.1666666666667" style="1" customWidth="true"/>
    <col min="13567" max="13810" width="9.16666666666667" style="1"/>
    <col min="13811" max="13813" width="3.66666666666667" style="1" customWidth="true"/>
    <col min="13814" max="13814" width="43.6666666666667" style="1" customWidth="true"/>
    <col min="13815" max="13821" width="20" style="1" customWidth="true"/>
    <col min="13822" max="13822" width="11.1666666666667" style="1" customWidth="true"/>
    <col min="13823" max="14066" width="9.16666666666667" style="1"/>
    <col min="14067" max="14069" width="3.66666666666667" style="1" customWidth="true"/>
    <col min="14070" max="14070" width="43.6666666666667" style="1" customWidth="true"/>
    <col min="14071" max="14077" width="20" style="1" customWidth="true"/>
    <col min="14078" max="14078" width="11.1666666666667" style="1" customWidth="true"/>
    <col min="14079" max="14322" width="9.16666666666667" style="1"/>
    <col min="14323" max="14325" width="3.66666666666667" style="1" customWidth="true"/>
    <col min="14326" max="14326" width="43.6666666666667" style="1" customWidth="true"/>
    <col min="14327" max="14333" width="20" style="1" customWidth="true"/>
    <col min="14334" max="14334" width="11.1666666666667" style="1" customWidth="true"/>
    <col min="14335" max="14578" width="9.16666666666667" style="1"/>
    <col min="14579" max="14581" width="3.66666666666667" style="1" customWidth="true"/>
    <col min="14582" max="14582" width="43.6666666666667" style="1" customWidth="true"/>
    <col min="14583" max="14589" width="20" style="1" customWidth="true"/>
    <col min="14590" max="14590" width="11.1666666666667" style="1" customWidth="true"/>
    <col min="14591" max="14834" width="9.16666666666667" style="1"/>
    <col min="14835" max="14837" width="3.66666666666667" style="1" customWidth="true"/>
    <col min="14838" max="14838" width="43.6666666666667" style="1" customWidth="true"/>
    <col min="14839" max="14845" width="20" style="1" customWidth="true"/>
    <col min="14846" max="14846" width="11.1666666666667" style="1" customWidth="true"/>
    <col min="14847" max="15090" width="9.16666666666667" style="1"/>
    <col min="15091" max="15093" width="3.66666666666667" style="1" customWidth="true"/>
    <col min="15094" max="15094" width="43.6666666666667" style="1" customWidth="true"/>
    <col min="15095" max="15101" width="20" style="1" customWidth="true"/>
    <col min="15102" max="15102" width="11.1666666666667" style="1" customWidth="true"/>
    <col min="15103" max="15346" width="9.16666666666667" style="1"/>
    <col min="15347" max="15349" width="3.66666666666667" style="1" customWidth="true"/>
    <col min="15350" max="15350" width="43.6666666666667" style="1" customWidth="true"/>
    <col min="15351" max="15357" width="20" style="1" customWidth="true"/>
    <col min="15358" max="15358" width="11.1666666666667" style="1" customWidth="true"/>
    <col min="15359" max="15602" width="9.16666666666667" style="1"/>
    <col min="15603" max="15605" width="3.66666666666667" style="1" customWidth="true"/>
    <col min="15606" max="15606" width="43.6666666666667" style="1" customWidth="true"/>
    <col min="15607" max="15613" width="20" style="1" customWidth="true"/>
    <col min="15614" max="15614" width="11.1666666666667" style="1" customWidth="true"/>
    <col min="15615" max="15858" width="9.16666666666667" style="1"/>
    <col min="15859" max="15861" width="3.66666666666667" style="1" customWidth="true"/>
    <col min="15862" max="15862" width="43.6666666666667" style="1" customWidth="true"/>
    <col min="15863" max="15869" width="20" style="1" customWidth="true"/>
    <col min="15870" max="15870" width="11.1666666666667" style="1" customWidth="true"/>
    <col min="15871" max="16114" width="9.16666666666667" style="1"/>
    <col min="16115" max="16117" width="3.66666666666667" style="1" customWidth="true"/>
    <col min="16118" max="16118" width="43.6666666666667" style="1" customWidth="true"/>
    <col min="16119" max="16125" width="20" style="1" customWidth="true"/>
    <col min="16126" max="16126" width="11.1666666666667" style="1" customWidth="true"/>
    <col min="16127" max="16384" width="9.16666666666667" style="1"/>
  </cols>
  <sheetData>
    <row r="1" ht="35.45" customHeight="true" spans="1:8">
      <c r="A1" s="184" t="s">
        <v>237</v>
      </c>
      <c r="B1" s="99"/>
      <c r="C1" s="99"/>
      <c r="D1" s="99"/>
      <c r="E1" s="99"/>
      <c r="F1" s="99"/>
      <c r="G1" s="99"/>
      <c r="H1" s="99"/>
    </row>
    <row r="2" ht="13.5" spans="1:8">
      <c r="A2" s="114"/>
      <c r="B2" s="115"/>
      <c r="C2" s="115"/>
      <c r="D2" s="115"/>
      <c r="E2" s="115"/>
      <c r="F2" s="115"/>
      <c r="G2" s="115"/>
      <c r="H2" s="63" t="s">
        <v>238</v>
      </c>
    </row>
    <row r="3" ht="15.75" spans="1:8">
      <c r="A3" s="116"/>
      <c r="B3" s="115"/>
      <c r="C3" s="115"/>
      <c r="D3" s="115"/>
      <c r="E3" s="128"/>
      <c r="F3" s="115"/>
      <c r="G3" s="115"/>
      <c r="H3" s="63" t="s">
        <v>13</v>
      </c>
    </row>
    <row r="4" s="3" customFormat="true" ht="21.75" customHeight="true" spans="1:8">
      <c r="A4" s="117" t="s">
        <v>16</v>
      </c>
      <c r="B4" s="118" t="s">
        <v>48</v>
      </c>
      <c r="C4" s="119" t="s">
        <v>38</v>
      </c>
      <c r="D4" s="119" t="s">
        <v>239</v>
      </c>
      <c r="E4" s="119" t="s">
        <v>240</v>
      </c>
      <c r="F4" s="119" t="s">
        <v>241</v>
      </c>
      <c r="G4" s="119" t="s">
        <v>242</v>
      </c>
      <c r="H4" s="119" t="s">
        <v>243</v>
      </c>
    </row>
    <row r="5" s="3" customFormat="true" ht="17.45" customHeight="true" spans="1:8">
      <c r="A5" s="119" t="s">
        <v>55</v>
      </c>
      <c r="B5" s="119" t="s">
        <v>56</v>
      </c>
      <c r="C5" s="120"/>
      <c r="D5" s="120"/>
      <c r="E5" s="120"/>
      <c r="F5" s="120"/>
      <c r="G5" s="120"/>
      <c r="H5" s="120"/>
    </row>
    <row r="6" s="3" customFormat="true" ht="21.2" customHeight="true" spans="1:8">
      <c r="A6" s="120"/>
      <c r="B6" s="120" t="s">
        <v>48</v>
      </c>
      <c r="C6" s="120"/>
      <c r="D6" s="120"/>
      <c r="E6" s="120"/>
      <c r="F6" s="120"/>
      <c r="G6" s="120"/>
      <c r="H6" s="120"/>
    </row>
    <row r="7" s="3" customFormat="true" ht="21.2" customHeight="true" spans="1:8">
      <c r="A7" s="121"/>
      <c r="B7" s="121" t="s">
        <v>48</v>
      </c>
      <c r="C7" s="121"/>
      <c r="D7" s="121"/>
      <c r="E7" s="121"/>
      <c r="F7" s="121"/>
      <c r="G7" s="121"/>
      <c r="H7" s="121"/>
    </row>
    <row r="8" s="3" customFormat="true" ht="21.2" customHeight="true" spans="1:8">
      <c r="A8" s="122" t="s">
        <v>43</v>
      </c>
      <c r="B8" s="123"/>
      <c r="C8" s="104">
        <f>D8+E8</f>
        <v>4038.12</v>
      </c>
      <c r="D8" s="104">
        <f>D9+D17+D24+D56+D68+D74+D90+D93</f>
        <v>2138.27</v>
      </c>
      <c r="E8" s="104">
        <f>E9+E17+E24+E56+E68+E74+E90+E93</f>
        <v>1899.85</v>
      </c>
      <c r="F8" s="105"/>
      <c r="G8" s="105"/>
      <c r="H8" s="105"/>
    </row>
    <row r="9" s="111" customFormat="true" ht="21.2" customHeight="true" spans="1:8">
      <c r="A9" s="124" t="s">
        <v>58</v>
      </c>
      <c r="B9" s="125" t="s">
        <v>59</v>
      </c>
      <c r="C9" s="126">
        <f t="shared" ref="C9:C68" si="0">D9+E9</f>
        <v>1030.77</v>
      </c>
      <c r="D9" s="126">
        <f>D10+D14</f>
        <v>876.06</v>
      </c>
      <c r="E9" s="126">
        <f>E10+E14</f>
        <v>154.71</v>
      </c>
      <c r="F9" s="129"/>
      <c r="G9" s="129"/>
      <c r="H9" s="129"/>
    </row>
    <row r="10" s="112" customFormat="true" ht="21.2" customHeight="true" spans="1:8">
      <c r="A10" s="86">
        <v>20103</v>
      </c>
      <c r="B10" s="87" t="s">
        <v>244</v>
      </c>
      <c r="C10" s="127">
        <f t="shared" si="0"/>
        <v>854.26</v>
      </c>
      <c r="D10" s="127">
        <f>D11+D12+D13</f>
        <v>699.55</v>
      </c>
      <c r="E10" s="127">
        <f>E11+E12+E13</f>
        <v>154.71</v>
      </c>
      <c r="F10" s="130"/>
      <c r="G10" s="130"/>
      <c r="H10" s="130"/>
    </row>
    <row r="11" s="3" customFormat="true" ht="21.2" customHeight="true" spans="1:8">
      <c r="A11" s="89" t="s">
        <v>61</v>
      </c>
      <c r="B11" s="90" t="s">
        <v>245</v>
      </c>
      <c r="C11" s="104">
        <f t="shared" si="0"/>
        <v>699.55</v>
      </c>
      <c r="D11" s="104">
        <v>699.55</v>
      </c>
      <c r="E11" s="105"/>
      <c r="F11" s="105"/>
      <c r="G11" s="105"/>
      <c r="H11" s="105"/>
    </row>
    <row r="12" s="3" customFormat="true" ht="21.2" customHeight="true" spans="1:8">
      <c r="A12" s="89" t="s">
        <v>63</v>
      </c>
      <c r="B12" s="90" t="s">
        <v>246</v>
      </c>
      <c r="C12" s="104">
        <f t="shared" si="0"/>
        <v>147.71</v>
      </c>
      <c r="D12" s="104"/>
      <c r="E12" s="105">
        <v>147.71</v>
      </c>
      <c r="F12" s="105"/>
      <c r="G12" s="105"/>
      <c r="H12" s="105"/>
    </row>
    <row r="13" s="3" customFormat="true" ht="21.2" customHeight="true" spans="1:8">
      <c r="A13" s="89" t="s">
        <v>65</v>
      </c>
      <c r="B13" s="90" t="s">
        <v>247</v>
      </c>
      <c r="C13" s="104">
        <f t="shared" si="0"/>
        <v>7</v>
      </c>
      <c r="D13" s="104"/>
      <c r="E13" s="105">
        <v>7</v>
      </c>
      <c r="F13" s="105"/>
      <c r="G13" s="105"/>
      <c r="H13" s="105"/>
    </row>
    <row r="14" s="112" customFormat="true" ht="21.2" customHeight="true" spans="1:8">
      <c r="A14" s="86" t="s">
        <v>67</v>
      </c>
      <c r="B14" s="87" t="s">
        <v>248</v>
      </c>
      <c r="C14" s="127">
        <f t="shared" si="0"/>
        <v>176.51</v>
      </c>
      <c r="D14" s="127">
        <f>D15+D16</f>
        <v>176.51</v>
      </c>
      <c r="E14" s="127">
        <f>E15+E16</f>
        <v>0</v>
      </c>
      <c r="F14" s="130"/>
      <c r="G14" s="130"/>
      <c r="H14" s="130"/>
    </row>
    <row r="15" s="3" customFormat="true" ht="21.2" customHeight="true" spans="1:8">
      <c r="A15" s="89" t="s">
        <v>69</v>
      </c>
      <c r="B15" s="90" t="s">
        <v>245</v>
      </c>
      <c r="C15" s="104">
        <f t="shared" si="0"/>
        <v>176.51</v>
      </c>
      <c r="D15" s="104">
        <v>176.51</v>
      </c>
      <c r="E15" s="105"/>
      <c r="F15" s="105"/>
      <c r="G15" s="105"/>
      <c r="H15" s="105"/>
    </row>
    <row r="16" s="3" customFormat="true" ht="21.2" customHeight="true" spans="1:8">
      <c r="A16" s="89" t="s">
        <v>70</v>
      </c>
      <c r="B16" s="90" t="s">
        <v>246</v>
      </c>
      <c r="C16" s="104">
        <f t="shared" si="0"/>
        <v>0</v>
      </c>
      <c r="D16" s="104"/>
      <c r="E16" s="105"/>
      <c r="F16" s="105"/>
      <c r="G16" s="105"/>
      <c r="H16" s="105"/>
    </row>
    <row r="17" s="111" customFormat="true" ht="21.2" customHeight="true" spans="1:8">
      <c r="A17" s="124" t="s">
        <v>71</v>
      </c>
      <c r="B17" s="125" t="s">
        <v>72</v>
      </c>
      <c r="C17" s="126">
        <f t="shared" si="0"/>
        <v>69.8</v>
      </c>
      <c r="D17" s="126">
        <f>D18</f>
        <v>65.8</v>
      </c>
      <c r="E17" s="129">
        <f>E18+E22</f>
        <v>4</v>
      </c>
      <c r="F17" s="129"/>
      <c r="G17" s="129"/>
      <c r="H17" s="129"/>
    </row>
    <row r="18" s="112" customFormat="true" ht="21.2" customHeight="true" spans="1:8">
      <c r="A18" s="86" t="s">
        <v>73</v>
      </c>
      <c r="B18" s="87" t="s">
        <v>249</v>
      </c>
      <c r="C18" s="127">
        <f t="shared" si="0"/>
        <v>66.3</v>
      </c>
      <c r="D18" s="127">
        <f>D19+D20+D21</f>
        <v>65.8</v>
      </c>
      <c r="E18" s="127">
        <f>E19+E20+E21</f>
        <v>0.5</v>
      </c>
      <c r="F18" s="130"/>
      <c r="G18" s="130"/>
      <c r="H18" s="130"/>
    </row>
    <row r="19" s="3" customFormat="true" ht="21.2" customHeight="true" spans="1:8">
      <c r="A19" s="89" t="s">
        <v>75</v>
      </c>
      <c r="B19" s="90" t="s">
        <v>250</v>
      </c>
      <c r="C19" s="104">
        <f t="shared" si="0"/>
        <v>0</v>
      </c>
      <c r="D19" s="104"/>
      <c r="E19" s="105"/>
      <c r="F19" s="105"/>
      <c r="G19" s="105"/>
      <c r="H19" s="105"/>
    </row>
    <row r="20" s="3" customFormat="true" ht="21.2" customHeight="true" spans="1:8">
      <c r="A20" s="89" t="s">
        <v>77</v>
      </c>
      <c r="B20" s="90" t="s">
        <v>251</v>
      </c>
      <c r="C20" s="104">
        <f t="shared" si="0"/>
        <v>65.8</v>
      </c>
      <c r="D20" s="104">
        <v>65.8</v>
      </c>
      <c r="E20" s="105"/>
      <c r="F20" s="105"/>
      <c r="G20" s="105"/>
      <c r="H20" s="105"/>
    </row>
    <row r="21" s="3" customFormat="true" ht="21.2" customHeight="true" spans="1:8">
      <c r="A21" s="89" t="s">
        <v>79</v>
      </c>
      <c r="B21" s="90" t="s">
        <v>252</v>
      </c>
      <c r="C21" s="104">
        <f t="shared" si="0"/>
        <v>0.5</v>
      </c>
      <c r="D21" s="104"/>
      <c r="E21" s="105">
        <v>0.5</v>
      </c>
      <c r="F21" s="105"/>
      <c r="G21" s="105"/>
      <c r="H21" s="105"/>
    </row>
    <row r="22" s="112" customFormat="true" ht="21.2" customHeight="true" spans="1:8">
      <c r="A22" s="86" t="s">
        <v>81</v>
      </c>
      <c r="B22" s="87" t="s">
        <v>253</v>
      </c>
      <c r="C22" s="127">
        <f t="shared" si="0"/>
        <v>3.5</v>
      </c>
      <c r="D22" s="127">
        <f>D23</f>
        <v>0</v>
      </c>
      <c r="E22" s="127">
        <f>E23</f>
        <v>3.5</v>
      </c>
      <c r="F22" s="130"/>
      <c r="G22" s="130"/>
      <c r="H22" s="130"/>
    </row>
    <row r="23" s="3" customFormat="true" ht="21.2" customHeight="true" spans="1:8">
      <c r="A23" s="89" t="s">
        <v>83</v>
      </c>
      <c r="B23" s="90" t="s">
        <v>254</v>
      </c>
      <c r="C23" s="104">
        <f t="shared" si="0"/>
        <v>3.5</v>
      </c>
      <c r="D23" s="104"/>
      <c r="E23" s="105">
        <v>3.5</v>
      </c>
      <c r="F23" s="105"/>
      <c r="G23" s="105"/>
      <c r="H23" s="105"/>
    </row>
    <row r="24" s="111" customFormat="true" ht="21.2" customHeight="true" spans="1:8">
      <c r="A24" s="124" t="s">
        <v>85</v>
      </c>
      <c r="B24" s="125" t="s">
        <v>86</v>
      </c>
      <c r="C24" s="126">
        <f t="shared" si="0"/>
        <v>1385.21</v>
      </c>
      <c r="D24" s="126">
        <f>D25+D27+D29+D34+D41+D43+D45+D48+D50+D53</f>
        <v>408.88</v>
      </c>
      <c r="E24" s="126">
        <f>E25+E27+E29+E34+E41+E43+E45+E48+E50+E53</f>
        <v>976.33</v>
      </c>
      <c r="F24" s="129"/>
      <c r="G24" s="129"/>
      <c r="H24" s="129"/>
    </row>
    <row r="25" s="112" customFormat="true" ht="21.2" customHeight="true" spans="1:8">
      <c r="A25" s="86" t="s">
        <v>87</v>
      </c>
      <c r="B25" s="87" t="s">
        <v>255</v>
      </c>
      <c r="C25" s="127">
        <f t="shared" si="0"/>
        <v>73.75</v>
      </c>
      <c r="D25" s="127">
        <f>D26</f>
        <v>73.75</v>
      </c>
      <c r="E25" s="130"/>
      <c r="F25" s="130"/>
      <c r="G25" s="130"/>
      <c r="H25" s="130"/>
    </row>
    <row r="26" s="3" customFormat="true" ht="21.2" customHeight="true" spans="1:8">
      <c r="A26" s="89" t="s">
        <v>89</v>
      </c>
      <c r="B26" s="90" t="s">
        <v>256</v>
      </c>
      <c r="C26" s="104">
        <f t="shared" si="0"/>
        <v>73.75</v>
      </c>
      <c r="D26" s="104">
        <v>73.75</v>
      </c>
      <c r="E26" s="105"/>
      <c r="F26" s="105"/>
      <c r="G26" s="105"/>
      <c r="H26" s="105"/>
    </row>
    <row r="27" s="112" customFormat="true" ht="21.2" customHeight="true" spans="1:8">
      <c r="A27" s="86" t="s">
        <v>91</v>
      </c>
      <c r="B27" s="87" t="s">
        <v>257</v>
      </c>
      <c r="C27" s="127">
        <f t="shared" si="0"/>
        <v>17.31</v>
      </c>
      <c r="D27" s="127"/>
      <c r="E27" s="130">
        <f>E28</f>
        <v>17.31</v>
      </c>
      <c r="F27" s="130"/>
      <c r="G27" s="130"/>
      <c r="H27" s="130"/>
    </row>
    <row r="28" s="3" customFormat="true" ht="21.2" customHeight="true" spans="1:8">
      <c r="A28" s="89" t="s">
        <v>93</v>
      </c>
      <c r="B28" s="90" t="s">
        <v>258</v>
      </c>
      <c r="C28" s="104">
        <f t="shared" si="0"/>
        <v>17.31</v>
      </c>
      <c r="D28" s="104"/>
      <c r="E28" s="105">
        <v>17.31</v>
      </c>
      <c r="F28" s="105"/>
      <c r="G28" s="105"/>
      <c r="H28" s="105"/>
    </row>
    <row r="29" s="112" customFormat="true" ht="21.2" customHeight="true" spans="1:8">
      <c r="A29" s="86" t="s">
        <v>95</v>
      </c>
      <c r="B29" s="87" t="s">
        <v>259</v>
      </c>
      <c r="C29" s="127">
        <f t="shared" si="0"/>
        <v>335.13</v>
      </c>
      <c r="D29" s="127">
        <f>D30+D31+D32+D33</f>
        <v>335.13</v>
      </c>
      <c r="E29" s="130"/>
      <c r="F29" s="130"/>
      <c r="G29" s="130"/>
      <c r="H29" s="130"/>
    </row>
    <row r="30" s="3" customFormat="true" ht="21.2" customHeight="true" spans="1:8">
      <c r="A30" s="89" t="s">
        <v>97</v>
      </c>
      <c r="B30" s="90" t="s">
        <v>260</v>
      </c>
      <c r="C30" s="104">
        <f t="shared" si="0"/>
        <v>99.34</v>
      </c>
      <c r="D30" s="104">
        <v>99.34</v>
      </c>
      <c r="E30" s="105"/>
      <c r="F30" s="105"/>
      <c r="G30" s="105"/>
      <c r="H30" s="105"/>
    </row>
    <row r="31" s="3" customFormat="true" ht="21.2" customHeight="true" spans="1:8">
      <c r="A31" s="89" t="s">
        <v>99</v>
      </c>
      <c r="B31" s="90" t="s">
        <v>261</v>
      </c>
      <c r="C31" s="104">
        <f t="shared" si="0"/>
        <v>50.75</v>
      </c>
      <c r="D31" s="104">
        <v>50.75</v>
      </c>
      <c r="E31" s="105"/>
      <c r="F31" s="105"/>
      <c r="G31" s="105"/>
      <c r="H31" s="105"/>
    </row>
    <row r="32" s="3" customFormat="true" ht="21.2" customHeight="true" spans="1:8">
      <c r="A32" s="89" t="s">
        <v>101</v>
      </c>
      <c r="B32" s="90" t="s">
        <v>262</v>
      </c>
      <c r="C32" s="104">
        <f t="shared" si="0"/>
        <v>122.88</v>
      </c>
      <c r="D32" s="104">
        <v>122.88</v>
      </c>
      <c r="E32" s="105"/>
      <c r="F32" s="105"/>
      <c r="G32" s="105"/>
      <c r="H32" s="105"/>
    </row>
    <row r="33" s="3" customFormat="true" ht="21.2" customHeight="true" spans="1:8">
      <c r="A33" s="89" t="s">
        <v>103</v>
      </c>
      <c r="B33" s="90" t="s">
        <v>263</v>
      </c>
      <c r="C33" s="104">
        <f t="shared" si="0"/>
        <v>62.16</v>
      </c>
      <c r="D33" s="104">
        <v>62.16</v>
      </c>
      <c r="E33" s="105"/>
      <c r="F33" s="105"/>
      <c r="G33" s="105"/>
      <c r="H33" s="105"/>
    </row>
    <row r="34" s="112" customFormat="true" ht="21.2" customHeight="true" spans="1:8">
      <c r="A34" s="86" t="s">
        <v>105</v>
      </c>
      <c r="B34" s="87" t="s">
        <v>264</v>
      </c>
      <c r="C34" s="127">
        <f t="shared" si="0"/>
        <v>544.24</v>
      </c>
      <c r="D34" s="127"/>
      <c r="E34" s="130">
        <f>E35+E36+E37+E38+E39+E40</f>
        <v>544.24</v>
      </c>
      <c r="F34" s="130"/>
      <c r="G34" s="130"/>
      <c r="H34" s="130"/>
    </row>
    <row r="35" s="3" customFormat="true" ht="21.2" customHeight="true" spans="1:8">
      <c r="A35" s="89" t="s">
        <v>107</v>
      </c>
      <c r="B35" s="90" t="s">
        <v>265</v>
      </c>
      <c r="C35" s="104">
        <f t="shared" si="0"/>
        <v>30.47</v>
      </c>
      <c r="D35" s="104"/>
      <c r="E35" s="105">
        <v>30.47</v>
      </c>
      <c r="F35" s="105"/>
      <c r="G35" s="105"/>
      <c r="H35" s="105"/>
    </row>
    <row r="36" s="3" customFormat="true" ht="21.2" customHeight="true" spans="1:8">
      <c r="A36" s="89" t="s">
        <v>109</v>
      </c>
      <c r="B36" s="90" t="s">
        <v>266</v>
      </c>
      <c r="C36" s="104">
        <f t="shared" si="0"/>
        <v>123.6</v>
      </c>
      <c r="D36" s="104"/>
      <c r="E36" s="105">
        <v>123.6</v>
      </c>
      <c r="F36" s="105"/>
      <c r="G36" s="105"/>
      <c r="H36" s="105"/>
    </row>
    <row r="37" s="3" customFormat="true" ht="21.2" customHeight="true" spans="1:8">
      <c r="A37" s="89" t="s">
        <v>111</v>
      </c>
      <c r="B37" s="90" t="s">
        <v>267</v>
      </c>
      <c r="C37" s="104">
        <f t="shared" si="0"/>
        <v>228.75</v>
      </c>
      <c r="D37" s="104"/>
      <c r="E37" s="105">
        <v>228.75</v>
      </c>
      <c r="F37" s="105"/>
      <c r="G37" s="105"/>
      <c r="H37" s="105"/>
    </row>
    <row r="38" s="3" customFormat="true" ht="21.2" customHeight="true" spans="1:8">
      <c r="A38" s="89" t="s">
        <v>113</v>
      </c>
      <c r="B38" s="90" t="s">
        <v>268</v>
      </c>
      <c r="C38" s="104">
        <f t="shared" si="0"/>
        <v>63.52</v>
      </c>
      <c r="D38" s="104"/>
      <c r="E38" s="105">
        <v>63.52</v>
      </c>
      <c r="F38" s="105"/>
      <c r="G38" s="105"/>
      <c r="H38" s="105"/>
    </row>
    <row r="39" s="3" customFormat="true" ht="21.2" customHeight="true" spans="1:8">
      <c r="A39" s="89" t="s">
        <v>115</v>
      </c>
      <c r="B39" s="90" t="s">
        <v>269</v>
      </c>
      <c r="C39" s="104">
        <f t="shared" si="0"/>
        <v>46.57</v>
      </c>
      <c r="D39" s="104"/>
      <c r="E39" s="105">
        <v>46.57</v>
      </c>
      <c r="F39" s="105"/>
      <c r="G39" s="105"/>
      <c r="H39" s="105"/>
    </row>
    <row r="40" s="3" customFormat="true" ht="21.2" customHeight="true" spans="1:8">
      <c r="A40" s="89" t="s">
        <v>117</v>
      </c>
      <c r="B40" s="90" t="s">
        <v>270</v>
      </c>
      <c r="C40" s="104">
        <f t="shared" si="0"/>
        <v>51.33</v>
      </c>
      <c r="D40" s="104"/>
      <c r="E40" s="105">
        <v>51.33</v>
      </c>
      <c r="F40" s="105"/>
      <c r="G40" s="105"/>
      <c r="H40" s="105"/>
    </row>
    <row r="41" s="112" customFormat="true" ht="21.2" customHeight="true" spans="1:8">
      <c r="A41" s="86" t="s">
        <v>119</v>
      </c>
      <c r="B41" s="87" t="s">
        <v>271</v>
      </c>
      <c r="C41" s="127">
        <f t="shared" si="0"/>
        <v>67.4</v>
      </c>
      <c r="D41" s="127"/>
      <c r="E41" s="130">
        <f>E42</f>
        <v>67.4</v>
      </c>
      <c r="F41" s="130"/>
      <c r="G41" s="130"/>
      <c r="H41" s="130"/>
    </row>
    <row r="42" s="3" customFormat="true" ht="21.2" customHeight="true" spans="1:8">
      <c r="A42" s="89" t="s">
        <v>121</v>
      </c>
      <c r="B42" s="90" t="s">
        <v>272</v>
      </c>
      <c r="C42" s="104">
        <f t="shared" si="0"/>
        <v>67.4</v>
      </c>
      <c r="D42" s="104"/>
      <c r="E42" s="105">
        <v>67.4</v>
      </c>
      <c r="F42" s="105"/>
      <c r="G42" s="105"/>
      <c r="H42" s="105"/>
    </row>
    <row r="43" s="112" customFormat="true" ht="21.2" customHeight="true" spans="1:8">
      <c r="A43" s="86" t="s">
        <v>123</v>
      </c>
      <c r="B43" s="87" t="s">
        <v>273</v>
      </c>
      <c r="C43" s="127">
        <f t="shared" si="0"/>
        <v>1.16</v>
      </c>
      <c r="D43" s="127"/>
      <c r="E43" s="130">
        <f>E44</f>
        <v>1.16</v>
      </c>
      <c r="F43" s="130"/>
      <c r="G43" s="130"/>
      <c r="H43" s="130"/>
    </row>
    <row r="44" s="3" customFormat="true" ht="21.2" customHeight="true" spans="1:8">
      <c r="A44" s="89" t="s">
        <v>125</v>
      </c>
      <c r="B44" s="90" t="s">
        <v>274</v>
      </c>
      <c r="C44" s="104">
        <f t="shared" si="0"/>
        <v>1.16</v>
      </c>
      <c r="D44" s="104"/>
      <c r="E44" s="105">
        <v>1.16</v>
      </c>
      <c r="F44" s="105"/>
      <c r="G44" s="105"/>
      <c r="H44" s="105"/>
    </row>
    <row r="45" s="112" customFormat="true" ht="21.2" customHeight="true" spans="1:8">
      <c r="A45" s="86" t="s">
        <v>127</v>
      </c>
      <c r="B45" s="87" t="s">
        <v>275</v>
      </c>
      <c r="C45" s="127">
        <f t="shared" si="0"/>
        <v>30.63</v>
      </c>
      <c r="D45" s="127"/>
      <c r="E45" s="130">
        <f>E46+E47</f>
        <v>30.63</v>
      </c>
      <c r="F45" s="130"/>
      <c r="G45" s="130"/>
      <c r="H45" s="130"/>
    </row>
    <row r="46" s="3" customFormat="true" ht="21.2" customHeight="true" spans="1:8">
      <c r="A46" s="89" t="s">
        <v>129</v>
      </c>
      <c r="B46" s="90" t="s">
        <v>276</v>
      </c>
      <c r="C46" s="104">
        <f t="shared" si="0"/>
        <v>17.03</v>
      </c>
      <c r="D46" s="104"/>
      <c r="E46" s="105">
        <v>17.03</v>
      </c>
      <c r="F46" s="105"/>
      <c r="G46" s="105"/>
      <c r="H46" s="105"/>
    </row>
    <row r="47" s="3" customFormat="true" ht="21.2" customHeight="true" spans="1:8">
      <c r="A47" s="89" t="s">
        <v>131</v>
      </c>
      <c r="B47" s="90" t="s">
        <v>277</v>
      </c>
      <c r="C47" s="104">
        <f t="shared" si="0"/>
        <v>13.6</v>
      </c>
      <c r="D47" s="104"/>
      <c r="E47" s="105">
        <v>13.6</v>
      </c>
      <c r="F47" s="105"/>
      <c r="G47" s="105"/>
      <c r="H47" s="105"/>
    </row>
    <row r="48" s="112" customFormat="true" ht="21.2" customHeight="true" spans="1:8">
      <c r="A48" s="86" t="s">
        <v>133</v>
      </c>
      <c r="B48" s="87" t="s">
        <v>278</v>
      </c>
      <c r="C48" s="127">
        <f t="shared" si="0"/>
        <v>22.06</v>
      </c>
      <c r="D48" s="127"/>
      <c r="E48" s="130">
        <f>E49</f>
        <v>22.06</v>
      </c>
      <c r="F48" s="130"/>
      <c r="G48" s="130"/>
      <c r="H48" s="130"/>
    </row>
    <row r="49" s="3" customFormat="true" ht="21.2" customHeight="true" spans="1:8">
      <c r="A49" s="89" t="s">
        <v>135</v>
      </c>
      <c r="B49" s="90" t="s">
        <v>279</v>
      </c>
      <c r="C49" s="104">
        <f t="shared" si="0"/>
        <v>22.06</v>
      </c>
      <c r="D49" s="104"/>
      <c r="E49" s="105">
        <v>22.06</v>
      </c>
      <c r="F49" s="105"/>
      <c r="G49" s="105"/>
      <c r="H49" s="105"/>
    </row>
    <row r="50" s="112" customFormat="true" ht="21.2" customHeight="true" spans="1:8">
      <c r="A50" s="86" t="s">
        <v>137</v>
      </c>
      <c r="B50" s="87" t="s">
        <v>280</v>
      </c>
      <c r="C50" s="127">
        <f t="shared" si="0"/>
        <v>177.69</v>
      </c>
      <c r="D50" s="127"/>
      <c r="E50" s="130">
        <f>E51+E52</f>
        <v>177.69</v>
      </c>
      <c r="F50" s="130"/>
      <c r="G50" s="130"/>
      <c r="H50" s="130"/>
    </row>
    <row r="51" s="3" customFormat="true" ht="21.2" customHeight="true" spans="1:8">
      <c r="A51" s="89" t="s">
        <v>139</v>
      </c>
      <c r="B51" s="90" t="s">
        <v>281</v>
      </c>
      <c r="C51" s="104">
        <f t="shared" si="0"/>
        <v>30</v>
      </c>
      <c r="D51" s="104"/>
      <c r="E51" s="105">
        <v>30</v>
      </c>
      <c r="F51" s="105"/>
      <c r="G51" s="105"/>
      <c r="H51" s="105"/>
    </row>
    <row r="52" s="3" customFormat="true" ht="21.2" customHeight="true" spans="1:8">
      <c r="A52" s="89" t="s">
        <v>141</v>
      </c>
      <c r="B52" s="90" t="s">
        <v>282</v>
      </c>
      <c r="C52" s="104">
        <f t="shared" si="0"/>
        <v>147.69</v>
      </c>
      <c r="D52" s="104"/>
      <c r="E52" s="105">
        <v>147.69</v>
      </c>
      <c r="F52" s="105"/>
      <c r="G52" s="105"/>
      <c r="H52" s="105"/>
    </row>
    <row r="53" s="112" customFormat="true" ht="21.2" customHeight="true" spans="1:8">
      <c r="A53" s="86" t="s">
        <v>143</v>
      </c>
      <c r="B53" s="87" t="s">
        <v>283</v>
      </c>
      <c r="C53" s="127">
        <f t="shared" si="0"/>
        <v>115.84</v>
      </c>
      <c r="D53" s="127"/>
      <c r="E53" s="130">
        <f>E54+E55</f>
        <v>115.84</v>
      </c>
      <c r="F53" s="130"/>
      <c r="G53" s="130"/>
      <c r="H53" s="130"/>
    </row>
    <row r="54" s="3" customFormat="true" ht="21.2" customHeight="true" spans="1:8">
      <c r="A54" s="89" t="s">
        <v>145</v>
      </c>
      <c r="B54" s="90" t="s">
        <v>284</v>
      </c>
      <c r="C54" s="104">
        <f t="shared" si="0"/>
        <v>89.63</v>
      </c>
      <c r="D54" s="104"/>
      <c r="E54" s="105">
        <v>89.63</v>
      </c>
      <c r="F54" s="105"/>
      <c r="G54" s="105"/>
      <c r="H54" s="105"/>
    </row>
    <row r="55" s="3" customFormat="true" ht="21.2" customHeight="true" spans="1:8">
      <c r="A55" s="89" t="s">
        <v>147</v>
      </c>
      <c r="B55" s="90" t="s">
        <v>285</v>
      </c>
      <c r="C55" s="104">
        <f t="shared" si="0"/>
        <v>26.21</v>
      </c>
      <c r="D55" s="104"/>
      <c r="E55" s="105">
        <v>26.21</v>
      </c>
      <c r="F55" s="105"/>
      <c r="G55" s="105"/>
      <c r="H55" s="105"/>
    </row>
    <row r="56" s="111" customFormat="true" ht="21.2" customHeight="true" spans="1:8">
      <c r="A56" s="124" t="s">
        <v>149</v>
      </c>
      <c r="B56" s="125" t="s">
        <v>150</v>
      </c>
      <c r="C56" s="126">
        <f t="shared" si="0"/>
        <v>176.43</v>
      </c>
      <c r="D56" s="126">
        <f>D57+D59+D61+D66</f>
        <v>125.83</v>
      </c>
      <c r="E56" s="126">
        <f>E57+E59+E61+E66</f>
        <v>50.6</v>
      </c>
      <c r="F56" s="129"/>
      <c r="G56" s="129"/>
      <c r="H56" s="129"/>
    </row>
    <row r="57" s="112" customFormat="true" ht="21.2" customHeight="true" spans="1:8">
      <c r="A57" s="86" t="s">
        <v>151</v>
      </c>
      <c r="B57" s="87" t="s">
        <v>152</v>
      </c>
      <c r="C57" s="127">
        <f t="shared" si="0"/>
        <v>25.18</v>
      </c>
      <c r="D57" s="127">
        <f>D58</f>
        <v>25.18</v>
      </c>
      <c r="E57" s="130"/>
      <c r="F57" s="130"/>
      <c r="G57" s="130"/>
      <c r="H57" s="130"/>
    </row>
    <row r="58" s="3" customFormat="true" ht="21.2" customHeight="true" spans="1:8">
      <c r="A58" s="89" t="s">
        <v>153</v>
      </c>
      <c r="B58" s="90" t="s">
        <v>286</v>
      </c>
      <c r="C58" s="104">
        <f t="shared" si="0"/>
        <v>25.18</v>
      </c>
      <c r="D58" s="104">
        <v>25.18</v>
      </c>
      <c r="E58" s="105"/>
      <c r="F58" s="105"/>
      <c r="G58" s="105"/>
      <c r="H58" s="105"/>
    </row>
    <row r="59" s="112" customFormat="true" ht="21.2" customHeight="true" spans="1:8">
      <c r="A59" s="86" t="s">
        <v>154</v>
      </c>
      <c r="B59" s="87" t="s">
        <v>155</v>
      </c>
      <c r="C59" s="127">
        <f t="shared" si="0"/>
        <v>8.75</v>
      </c>
      <c r="D59" s="127"/>
      <c r="E59" s="130">
        <f>E60</f>
        <v>8.75</v>
      </c>
      <c r="F59" s="130"/>
      <c r="G59" s="130"/>
      <c r="H59" s="130"/>
    </row>
    <row r="60" s="3" customFormat="true" ht="21.2" customHeight="true" spans="1:8">
      <c r="A60" s="89" t="s">
        <v>156</v>
      </c>
      <c r="B60" s="90" t="s">
        <v>287</v>
      </c>
      <c r="C60" s="104">
        <f t="shared" si="0"/>
        <v>8.75</v>
      </c>
      <c r="D60" s="104"/>
      <c r="E60" s="105">
        <v>8.75</v>
      </c>
      <c r="F60" s="105"/>
      <c r="G60" s="105"/>
      <c r="H60" s="105"/>
    </row>
    <row r="61" s="112" customFormat="true" ht="21.2" customHeight="true" spans="1:8">
      <c r="A61" s="86" t="s">
        <v>158</v>
      </c>
      <c r="B61" s="87" t="s">
        <v>288</v>
      </c>
      <c r="C61" s="127">
        <f t="shared" si="0"/>
        <v>100.65</v>
      </c>
      <c r="D61" s="127">
        <f>D62+D63+D64+D65</f>
        <v>100.65</v>
      </c>
      <c r="E61" s="130"/>
      <c r="F61" s="130"/>
      <c r="G61" s="130"/>
      <c r="H61" s="130"/>
    </row>
    <row r="62" s="3" customFormat="true" ht="21.2" customHeight="true" spans="1:8">
      <c r="A62" s="89" t="s">
        <v>160</v>
      </c>
      <c r="B62" s="90" t="s">
        <v>161</v>
      </c>
      <c r="C62" s="104">
        <f t="shared" si="0"/>
        <v>25.6</v>
      </c>
      <c r="D62" s="104">
        <v>25.6</v>
      </c>
      <c r="E62" s="105"/>
      <c r="F62" s="105"/>
      <c r="G62" s="105"/>
      <c r="H62" s="105"/>
    </row>
    <row r="63" s="3" customFormat="true" ht="21.2" customHeight="true" spans="1:8">
      <c r="A63" s="89" t="s">
        <v>162</v>
      </c>
      <c r="B63" s="90" t="s">
        <v>163</v>
      </c>
      <c r="C63" s="104">
        <f t="shared" si="0"/>
        <v>17.48</v>
      </c>
      <c r="D63" s="104">
        <v>17.48</v>
      </c>
      <c r="E63" s="105"/>
      <c r="F63" s="105"/>
      <c r="G63" s="105"/>
      <c r="H63" s="105"/>
    </row>
    <row r="64" s="3" customFormat="true" ht="21.2" customHeight="true" spans="1:8">
      <c r="A64" s="89" t="s">
        <v>164</v>
      </c>
      <c r="B64" s="90" t="s">
        <v>165</v>
      </c>
      <c r="C64" s="104">
        <f t="shared" si="0"/>
        <v>49.17</v>
      </c>
      <c r="D64" s="104">
        <v>49.17</v>
      </c>
      <c r="E64" s="105"/>
      <c r="F64" s="105"/>
      <c r="G64" s="105"/>
      <c r="H64" s="105"/>
    </row>
    <row r="65" s="3" customFormat="true" ht="21.2" customHeight="true" spans="1:8">
      <c r="A65" s="89" t="s">
        <v>166</v>
      </c>
      <c r="B65" s="90" t="s">
        <v>167</v>
      </c>
      <c r="C65" s="104">
        <f t="shared" si="0"/>
        <v>8.4</v>
      </c>
      <c r="D65" s="104">
        <v>8.4</v>
      </c>
      <c r="E65" s="105"/>
      <c r="F65" s="105"/>
      <c r="G65" s="105"/>
      <c r="H65" s="105"/>
    </row>
    <row r="66" s="112" customFormat="true" ht="21.2" customHeight="true" spans="1:8">
      <c r="A66" s="86" t="s">
        <v>168</v>
      </c>
      <c r="B66" s="87" t="s">
        <v>169</v>
      </c>
      <c r="C66" s="127">
        <f t="shared" si="0"/>
        <v>41.85</v>
      </c>
      <c r="D66" s="127"/>
      <c r="E66" s="130">
        <f>E67</f>
        <v>41.85</v>
      </c>
      <c r="F66" s="130"/>
      <c r="G66" s="130"/>
      <c r="H66" s="130"/>
    </row>
    <row r="67" s="3" customFormat="true" ht="21.2" customHeight="true" spans="1:8">
      <c r="A67" s="89" t="s">
        <v>289</v>
      </c>
      <c r="B67" s="90" t="s">
        <v>171</v>
      </c>
      <c r="C67" s="104">
        <f t="shared" si="0"/>
        <v>41.85</v>
      </c>
      <c r="D67" s="104"/>
      <c r="E67" s="105">
        <v>41.85</v>
      </c>
      <c r="F67" s="105"/>
      <c r="G67" s="105"/>
      <c r="H67" s="105"/>
    </row>
    <row r="68" s="111" customFormat="true" ht="21.2" customHeight="true" spans="1:8">
      <c r="A68" s="124" t="s">
        <v>172</v>
      </c>
      <c r="B68" s="125" t="s">
        <v>173</v>
      </c>
      <c r="C68" s="126">
        <f t="shared" si="0"/>
        <v>287.77</v>
      </c>
      <c r="D68" s="126">
        <f>D69+D72</f>
        <v>81.61</v>
      </c>
      <c r="E68" s="126">
        <f>E69+E72</f>
        <v>206.16</v>
      </c>
      <c r="F68" s="129"/>
      <c r="G68" s="129"/>
      <c r="H68" s="129"/>
    </row>
    <row r="69" s="112" customFormat="true" ht="21.2" customHeight="true" spans="1:8">
      <c r="A69" s="86" t="s">
        <v>182</v>
      </c>
      <c r="B69" s="87" t="s">
        <v>183</v>
      </c>
      <c r="C69" s="127">
        <f t="shared" ref="C69:C95" si="1">D69+E69</f>
        <v>111.85</v>
      </c>
      <c r="D69" s="127"/>
      <c r="E69" s="130">
        <f>E70+E71</f>
        <v>111.85</v>
      </c>
      <c r="F69" s="130"/>
      <c r="G69" s="130"/>
      <c r="H69" s="130"/>
    </row>
    <row r="70" s="3" customFormat="true" ht="21.2" customHeight="true" spans="1:8">
      <c r="A70" s="89" t="s">
        <v>184</v>
      </c>
      <c r="B70" s="90" t="s">
        <v>185</v>
      </c>
      <c r="C70" s="104">
        <f t="shared" si="1"/>
        <v>91.85</v>
      </c>
      <c r="D70" s="104"/>
      <c r="E70" s="105">
        <v>91.85</v>
      </c>
      <c r="F70" s="105"/>
      <c r="G70" s="105"/>
      <c r="H70" s="105"/>
    </row>
    <row r="71" s="3" customFormat="true" ht="21.2" customHeight="true" spans="1:8">
      <c r="A71" s="89" t="s">
        <v>186</v>
      </c>
      <c r="B71" s="90" t="s">
        <v>290</v>
      </c>
      <c r="C71" s="104">
        <f t="shared" si="1"/>
        <v>20</v>
      </c>
      <c r="D71" s="104"/>
      <c r="E71" s="105">
        <v>20</v>
      </c>
      <c r="F71" s="105"/>
      <c r="G71" s="105"/>
      <c r="H71" s="105"/>
    </row>
    <row r="72" s="112" customFormat="true" ht="21.2" customHeight="true" spans="1:8">
      <c r="A72" s="86" t="s">
        <v>188</v>
      </c>
      <c r="B72" s="87" t="s">
        <v>291</v>
      </c>
      <c r="C72" s="127">
        <f t="shared" si="1"/>
        <v>175.92</v>
      </c>
      <c r="D72" s="127">
        <f>D73</f>
        <v>81.61</v>
      </c>
      <c r="E72" s="130">
        <f>E73</f>
        <v>94.31</v>
      </c>
      <c r="F72" s="130"/>
      <c r="G72" s="130"/>
      <c r="H72" s="130"/>
    </row>
    <row r="73" s="3" customFormat="true" ht="21.2" customHeight="true" spans="1:8">
      <c r="A73" s="89" t="s">
        <v>190</v>
      </c>
      <c r="B73" s="90" t="s">
        <v>292</v>
      </c>
      <c r="C73" s="104">
        <f t="shared" si="1"/>
        <v>175.92</v>
      </c>
      <c r="D73" s="104">
        <v>81.61</v>
      </c>
      <c r="E73" s="105">
        <v>94.31</v>
      </c>
      <c r="F73" s="105"/>
      <c r="G73" s="105"/>
      <c r="H73" s="105"/>
    </row>
    <row r="74" s="111" customFormat="true" ht="21.2" customHeight="true" spans="1:8">
      <c r="A74" s="124" t="s">
        <v>192</v>
      </c>
      <c r="B74" s="125" t="s">
        <v>193</v>
      </c>
      <c r="C74" s="126">
        <f t="shared" si="1"/>
        <v>922.46</v>
      </c>
      <c r="D74" s="126">
        <f>D75+D79+D82</f>
        <v>490.41</v>
      </c>
      <c r="E74" s="129">
        <f>E75+E79+E82+E84+E87</f>
        <v>432.05</v>
      </c>
      <c r="F74" s="129"/>
      <c r="G74" s="129"/>
      <c r="H74" s="129"/>
    </row>
    <row r="75" s="112" customFormat="true" ht="21.2" customHeight="true" spans="1:8">
      <c r="A75" s="86" t="s">
        <v>194</v>
      </c>
      <c r="B75" s="87" t="s">
        <v>195</v>
      </c>
      <c r="C75" s="127">
        <f t="shared" si="1"/>
        <v>358.72</v>
      </c>
      <c r="D75" s="127">
        <f>D76+D77+D78</f>
        <v>358.72</v>
      </c>
      <c r="E75" s="130">
        <f>E77+E78</f>
        <v>0</v>
      </c>
      <c r="F75" s="130"/>
      <c r="G75" s="130"/>
      <c r="H75" s="130"/>
    </row>
    <row r="76" s="3" customFormat="true" ht="21.2" customHeight="true" spans="1:8">
      <c r="A76" s="89" t="s">
        <v>196</v>
      </c>
      <c r="B76" s="90" t="s">
        <v>197</v>
      </c>
      <c r="C76" s="104">
        <f t="shared" si="1"/>
        <v>358.72</v>
      </c>
      <c r="D76" s="104">
        <v>358.72</v>
      </c>
      <c r="E76" s="105"/>
      <c r="F76" s="105"/>
      <c r="G76" s="105"/>
      <c r="H76" s="105"/>
    </row>
    <row r="77" s="3" customFormat="true" ht="21.2" customHeight="true" spans="1:8">
      <c r="A77" s="89" t="s">
        <v>198</v>
      </c>
      <c r="B77" s="90" t="s">
        <v>199</v>
      </c>
      <c r="C77" s="104">
        <f t="shared" si="1"/>
        <v>0</v>
      </c>
      <c r="D77" s="104"/>
      <c r="E77" s="105"/>
      <c r="F77" s="105"/>
      <c r="G77" s="105"/>
      <c r="H77" s="105"/>
    </row>
    <row r="78" s="3" customFormat="true" ht="21.2" customHeight="true" spans="1:8">
      <c r="A78" s="89" t="s">
        <v>200</v>
      </c>
      <c r="B78" s="90" t="s">
        <v>201</v>
      </c>
      <c r="C78" s="104">
        <f t="shared" si="1"/>
        <v>0</v>
      </c>
      <c r="D78" s="104"/>
      <c r="E78" s="105"/>
      <c r="F78" s="105"/>
      <c r="G78" s="105"/>
      <c r="H78" s="105"/>
    </row>
    <row r="79" s="112" customFormat="true" ht="21.2" customHeight="true" spans="1:8">
      <c r="A79" s="86" t="s">
        <v>202</v>
      </c>
      <c r="B79" s="87" t="s">
        <v>203</v>
      </c>
      <c r="C79" s="127">
        <f t="shared" si="1"/>
        <v>32.16</v>
      </c>
      <c r="D79" s="127">
        <f>D80+D81</f>
        <v>13.05</v>
      </c>
      <c r="E79" s="130">
        <f>E81</f>
        <v>19.11</v>
      </c>
      <c r="F79" s="130"/>
      <c r="G79" s="130"/>
      <c r="H79" s="130"/>
    </row>
    <row r="80" s="3" customFormat="true" ht="21.2" customHeight="true" spans="1:8">
      <c r="A80" s="89" t="s">
        <v>204</v>
      </c>
      <c r="B80" s="90" t="s">
        <v>205</v>
      </c>
      <c r="C80" s="104">
        <f t="shared" si="1"/>
        <v>13.05</v>
      </c>
      <c r="D80" s="104">
        <v>13.05</v>
      </c>
      <c r="E80" s="105"/>
      <c r="F80" s="105"/>
      <c r="G80" s="105"/>
      <c r="H80" s="105"/>
    </row>
    <row r="81" s="3" customFormat="true" ht="21.2" customHeight="true" spans="1:8">
      <c r="A81" s="89" t="s">
        <v>206</v>
      </c>
      <c r="B81" s="90" t="s">
        <v>207</v>
      </c>
      <c r="C81" s="104">
        <f t="shared" si="1"/>
        <v>19.11</v>
      </c>
      <c r="D81" s="104"/>
      <c r="E81" s="105">
        <v>19.11</v>
      </c>
      <c r="F81" s="105"/>
      <c r="G81" s="105"/>
      <c r="H81" s="105"/>
    </row>
    <row r="82" s="112" customFormat="true" ht="21.2" customHeight="true" spans="1:8">
      <c r="A82" s="86" t="s">
        <v>208</v>
      </c>
      <c r="B82" s="87" t="s">
        <v>209</v>
      </c>
      <c r="C82" s="127">
        <f t="shared" si="1"/>
        <v>118.64</v>
      </c>
      <c r="D82" s="127">
        <f>D83</f>
        <v>118.64</v>
      </c>
      <c r="E82" s="130"/>
      <c r="F82" s="130"/>
      <c r="G82" s="130"/>
      <c r="H82" s="130"/>
    </row>
    <row r="83" s="3" customFormat="true" ht="21.2" customHeight="true" spans="1:8">
      <c r="A83" s="89" t="s">
        <v>210</v>
      </c>
      <c r="B83" s="90" t="s">
        <v>211</v>
      </c>
      <c r="C83" s="104">
        <f t="shared" si="1"/>
        <v>118.64</v>
      </c>
      <c r="D83" s="104">
        <v>118.64</v>
      </c>
      <c r="E83" s="105"/>
      <c r="F83" s="105"/>
      <c r="G83" s="105"/>
      <c r="H83" s="105"/>
    </row>
    <row r="84" s="112" customFormat="true" ht="21.2" customHeight="true" spans="1:8">
      <c r="A84" s="86" t="s">
        <v>212</v>
      </c>
      <c r="B84" s="87" t="s">
        <v>213</v>
      </c>
      <c r="C84" s="127">
        <f t="shared" si="1"/>
        <v>20.53</v>
      </c>
      <c r="D84" s="127"/>
      <c r="E84" s="130">
        <f>E85+E86</f>
        <v>20.53</v>
      </c>
      <c r="F84" s="130"/>
      <c r="G84" s="130"/>
      <c r="H84" s="130"/>
    </row>
    <row r="85" s="3" customFormat="true" ht="21.2" customHeight="true" spans="1:8">
      <c r="A85" s="89" t="s">
        <v>214</v>
      </c>
      <c r="B85" s="90" t="s">
        <v>215</v>
      </c>
      <c r="C85" s="104">
        <f t="shared" si="1"/>
        <v>14.4</v>
      </c>
      <c r="D85" s="104"/>
      <c r="E85" s="105">
        <v>14.4</v>
      </c>
      <c r="F85" s="105"/>
      <c r="G85" s="105"/>
      <c r="H85" s="105"/>
    </row>
    <row r="86" s="3" customFormat="true" ht="21.2" customHeight="true" spans="1:8">
      <c r="A86" s="89" t="s">
        <v>216</v>
      </c>
      <c r="B86" s="90" t="s">
        <v>217</v>
      </c>
      <c r="C86" s="104">
        <f t="shared" si="1"/>
        <v>6.13</v>
      </c>
      <c r="D86" s="104"/>
      <c r="E86" s="105">
        <v>6.13</v>
      </c>
      <c r="F86" s="105"/>
      <c r="G86" s="105"/>
      <c r="H86" s="105"/>
    </row>
    <row r="87" s="112" customFormat="true" ht="21.2" customHeight="true" spans="1:8">
      <c r="A87" s="86" t="s">
        <v>218</v>
      </c>
      <c r="B87" s="87" t="s">
        <v>219</v>
      </c>
      <c r="C87" s="127">
        <f t="shared" si="1"/>
        <v>392.41</v>
      </c>
      <c r="D87" s="127"/>
      <c r="E87" s="130">
        <f>E88+E89</f>
        <v>392.41</v>
      </c>
      <c r="F87" s="130"/>
      <c r="G87" s="130"/>
      <c r="H87" s="130"/>
    </row>
    <row r="88" s="3" customFormat="true" ht="21.2" customHeight="true" spans="1:8">
      <c r="A88" s="89" t="s">
        <v>220</v>
      </c>
      <c r="B88" s="90" t="s">
        <v>221</v>
      </c>
      <c r="C88" s="104">
        <f t="shared" si="1"/>
        <v>230</v>
      </c>
      <c r="D88" s="104"/>
      <c r="E88" s="105">
        <v>230</v>
      </c>
      <c r="F88" s="105"/>
      <c r="G88" s="105"/>
      <c r="H88" s="105"/>
    </row>
    <row r="89" s="3" customFormat="true" ht="21.2" customHeight="true" spans="1:8">
      <c r="A89" s="89" t="s">
        <v>222</v>
      </c>
      <c r="B89" s="90" t="s">
        <v>223</v>
      </c>
      <c r="C89" s="104">
        <f t="shared" si="1"/>
        <v>162.41</v>
      </c>
      <c r="D89" s="104"/>
      <c r="E89" s="105">
        <v>162.41</v>
      </c>
      <c r="F89" s="105"/>
      <c r="G89" s="105"/>
      <c r="H89" s="105"/>
    </row>
    <row r="90" s="111" customFormat="true" ht="21.2" customHeight="true" spans="1:8">
      <c r="A90" s="124" t="s">
        <v>224</v>
      </c>
      <c r="B90" s="125" t="s">
        <v>225</v>
      </c>
      <c r="C90" s="126">
        <f t="shared" si="1"/>
        <v>76</v>
      </c>
      <c r="D90" s="126"/>
      <c r="E90" s="129">
        <f>E91</f>
        <v>76</v>
      </c>
      <c r="F90" s="129"/>
      <c r="G90" s="129"/>
      <c r="H90" s="129"/>
    </row>
    <row r="91" s="112" customFormat="true" ht="21.2" customHeight="true" spans="1:8">
      <c r="A91" s="86" t="s">
        <v>226</v>
      </c>
      <c r="B91" s="87" t="s">
        <v>227</v>
      </c>
      <c r="C91" s="127">
        <f t="shared" si="1"/>
        <v>76</v>
      </c>
      <c r="D91" s="127"/>
      <c r="E91" s="130">
        <f>E92</f>
        <v>76</v>
      </c>
      <c r="F91" s="130"/>
      <c r="G91" s="130"/>
      <c r="H91" s="130"/>
    </row>
    <row r="92" s="3" customFormat="true" ht="21.2" customHeight="true" spans="1:8">
      <c r="A92" s="89" t="s">
        <v>228</v>
      </c>
      <c r="B92" s="90" t="s">
        <v>293</v>
      </c>
      <c r="C92" s="104">
        <f t="shared" si="1"/>
        <v>76</v>
      </c>
      <c r="D92" s="104"/>
      <c r="E92" s="105">
        <v>76</v>
      </c>
      <c r="F92" s="105"/>
      <c r="G92" s="105"/>
      <c r="H92" s="105"/>
    </row>
    <row r="93" s="111" customFormat="true" ht="21.2" customHeight="true" spans="1:8">
      <c r="A93" s="124" t="s">
        <v>230</v>
      </c>
      <c r="B93" s="125" t="s">
        <v>231</v>
      </c>
      <c r="C93" s="126">
        <f t="shared" si="1"/>
        <v>89.68</v>
      </c>
      <c r="D93" s="126">
        <f>D94</f>
        <v>89.68</v>
      </c>
      <c r="E93" s="129"/>
      <c r="F93" s="129"/>
      <c r="G93" s="129"/>
      <c r="H93" s="129"/>
    </row>
    <row r="94" s="112" customFormat="true" ht="21.2" customHeight="true" spans="1:8">
      <c r="A94" s="86" t="s">
        <v>232</v>
      </c>
      <c r="B94" s="87" t="s">
        <v>233</v>
      </c>
      <c r="C94" s="127">
        <f t="shared" si="1"/>
        <v>89.68</v>
      </c>
      <c r="D94" s="127">
        <f>D95</f>
        <v>89.68</v>
      </c>
      <c r="E94" s="130"/>
      <c r="F94" s="130"/>
      <c r="G94" s="130"/>
      <c r="H94" s="130"/>
    </row>
    <row r="95" s="3" customFormat="true" ht="21.2" customHeight="true" spans="1:8">
      <c r="A95" s="89" t="s">
        <v>234</v>
      </c>
      <c r="B95" s="90" t="s">
        <v>235</v>
      </c>
      <c r="C95" s="104">
        <f t="shared" si="1"/>
        <v>89.68</v>
      </c>
      <c r="D95" s="104">
        <v>89.68</v>
      </c>
      <c r="E95" s="105"/>
      <c r="F95" s="105"/>
      <c r="G95" s="105"/>
      <c r="H95" s="105"/>
    </row>
    <row r="97" ht="20.25" customHeight="true" spans="1:3">
      <c r="A97" s="131" t="s">
        <v>294</v>
      </c>
      <c r="B97" s="132"/>
      <c r="C97" s="132"/>
    </row>
  </sheetData>
  <mergeCells count="11">
    <mergeCell ref="A1:H1"/>
    <mergeCell ref="A4:B4"/>
    <mergeCell ref="A8:B8"/>
    <mergeCell ref="A5:A7"/>
    <mergeCell ref="B5:B7"/>
    <mergeCell ref="C4:C7"/>
    <mergeCell ref="D4:D7"/>
    <mergeCell ref="E4:E7"/>
    <mergeCell ref="F4:F7"/>
    <mergeCell ref="G4:G7"/>
    <mergeCell ref="H4:H7"/>
  </mergeCells>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37"/>
  <sheetViews>
    <sheetView zoomScale="115" zoomScaleNormal="115" workbookViewId="0">
      <selection activeCell="A1" sqref="A1:F1"/>
    </sheetView>
  </sheetViews>
  <sheetFormatPr defaultColWidth="9" defaultRowHeight="12.75" outlineLevelCol="5"/>
  <cols>
    <col min="1" max="1" width="36.1666666666667" style="3" customWidth="true"/>
    <col min="2" max="2" width="18.6666666666667" style="3" customWidth="true"/>
    <col min="3" max="3" width="34.1666666666667" style="3" customWidth="true"/>
    <col min="4" max="6" width="18.6666666666667" style="3" customWidth="true"/>
    <col min="7" max="7" width="11.1666666666667" style="3" customWidth="true"/>
    <col min="8" max="235" width="9.16666666666667" style="3"/>
    <col min="236" max="236" width="36.1666666666667" style="3" customWidth="true"/>
    <col min="237" max="237" width="6.16666666666667" style="3" customWidth="true"/>
    <col min="238" max="240" width="18.6666666666667" style="3" customWidth="true"/>
    <col min="241" max="241" width="34.1666666666667" style="3" customWidth="true"/>
    <col min="242" max="242" width="6.16666666666667" style="3" customWidth="true"/>
    <col min="243" max="251" width="18.6666666666667" style="3" customWidth="true"/>
    <col min="252" max="252" width="34.1666666666667" style="3" customWidth="true"/>
    <col min="253" max="253" width="7.33333333333333" style="3" customWidth="true"/>
    <col min="254" max="262" width="18.6666666666667" style="3" customWidth="true"/>
    <col min="263" max="263" width="11.1666666666667" style="3" customWidth="true"/>
    <col min="264" max="491" width="9.16666666666667" style="3"/>
    <col min="492" max="492" width="36.1666666666667" style="3" customWidth="true"/>
    <col min="493" max="493" width="6.16666666666667" style="3" customWidth="true"/>
    <col min="494" max="496" width="18.6666666666667" style="3" customWidth="true"/>
    <col min="497" max="497" width="34.1666666666667" style="3" customWidth="true"/>
    <col min="498" max="498" width="6.16666666666667" style="3" customWidth="true"/>
    <col min="499" max="507" width="18.6666666666667" style="3" customWidth="true"/>
    <col min="508" max="508" width="34.1666666666667" style="3" customWidth="true"/>
    <col min="509" max="509" width="7.33333333333333" style="3" customWidth="true"/>
    <col min="510" max="518" width="18.6666666666667" style="3" customWidth="true"/>
    <col min="519" max="519" width="11.1666666666667" style="3" customWidth="true"/>
    <col min="520" max="747" width="9.16666666666667" style="3"/>
    <col min="748" max="748" width="36.1666666666667" style="3" customWidth="true"/>
    <col min="749" max="749" width="6.16666666666667" style="3" customWidth="true"/>
    <col min="750" max="752" width="18.6666666666667" style="3" customWidth="true"/>
    <col min="753" max="753" width="34.1666666666667" style="3" customWidth="true"/>
    <col min="754" max="754" width="6.16666666666667" style="3" customWidth="true"/>
    <col min="755" max="763" width="18.6666666666667" style="3" customWidth="true"/>
    <col min="764" max="764" width="34.1666666666667" style="3" customWidth="true"/>
    <col min="765" max="765" width="7.33333333333333" style="3" customWidth="true"/>
    <col min="766" max="774" width="18.6666666666667" style="3" customWidth="true"/>
    <col min="775" max="775" width="11.1666666666667" style="3" customWidth="true"/>
    <col min="776" max="1003" width="9.16666666666667" style="3"/>
    <col min="1004" max="1004" width="36.1666666666667" style="3" customWidth="true"/>
    <col min="1005" max="1005" width="6.16666666666667" style="3" customWidth="true"/>
    <col min="1006" max="1008" width="18.6666666666667" style="3" customWidth="true"/>
    <col min="1009" max="1009" width="34.1666666666667" style="3" customWidth="true"/>
    <col min="1010" max="1010" width="6.16666666666667" style="3" customWidth="true"/>
    <col min="1011" max="1019" width="18.6666666666667" style="3" customWidth="true"/>
    <col min="1020" max="1020" width="34.1666666666667" style="3" customWidth="true"/>
    <col min="1021" max="1021" width="7.33333333333333" style="3" customWidth="true"/>
    <col min="1022" max="1030" width="18.6666666666667" style="3" customWidth="true"/>
    <col min="1031" max="1031" width="11.1666666666667" style="3" customWidth="true"/>
    <col min="1032" max="1259" width="9.16666666666667" style="3"/>
    <col min="1260" max="1260" width="36.1666666666667" style="3" customWidth="true"/>
    <col min="1261" max="1261" width="6.16666666666667" style="3" customWidth="true"/>
    <col min="1262" max="1264" width="18.6666666666667" style="3" customWidth="true"/>
    <col min="1265" max="1265" width="34.1666666666667" style="3" customWidth="true"/>
    <col min="1266" max="1266" width="6.16666666666667" style="3" customWidth="true"/>
    <col min="1267" max="1275" width="18.6666666666667" style="3" customWidth="true"/>
    <col min="1276" max="1276" width="34.1666666666667" style="3" customWidth="true"/>
    <col min="1277" max="1277" width="7.33333333333333" style="3" customWidth="true"/>
    <col min="1278" max="1286" width="18.6666666666667" style="3" customWidth="true"/>
    <col min="1287" max="1287" width="11.1666666666667" style="3" customWidth="true"/>
    <col min="1288" max="1515" width="9.16666666666667" style="3"/>
    <col min="1516" max="1516" width="36.1666666666667" style="3" customWidth="true"/>
    <col min="1517" max="1517" width="6.16666666666667" style="3" customWidth="true"/>
    <col min="1518" max="1520" width="18.6666666666667" style="3" customWidth="true"/>
    <col min="1521" max="1521" width="34.1666666666667" style="3" customWidth="true"/>
    <col min="1522" max="1522" width="6.16666666666667" style="3" customWidth="true"/>
    <col min="1523" max="1531" width="18.6666666666667" style="3" customWidth="true"/>
    <col min="1532" max="1532" width="34.1666666666667" style="3" customWidth="true"/>
    <col min="1533" max="1533" width="7.33333333333333" style="3" customWidth="true"/>
    <col min="1534" max="1542" width="18.6666666666667" style="3" customWidth="true"/>
    <col min="1543" max="1543" width="11.1666666666667" style="3" customWidth="true"/>
    <col min="1544" max="1771" width="9.16666666666667" style="3"/>
    <col min="1772" max="1772" width="36.1666666666667" style="3" customWidth="true"/>
    <col min="1773" max="1773" width="6.16666666666667" style="3" customWidth="true"/>
    <col min="1774" max="1776" width="18.6666666666667" style="3" customWidth="true"/>
    <col min="1777" max="1777" width="34.1666666666667" style="3" customWidth="true"/>
    <col min="1778" max="1778" width="6.16666666666667" style="3" customWidth="true"/>
    <col min="1779" max="1787" width="18.6666666666667" style="3" customWidth="true"/>
    <col min="1788" max="1788" width="34.1666666666667" style="3" customWidth="true"/>
    <col min="1789" max="1789" width="7.33333333333333" style="3" customWidth="true"/>
    <col min="1790" max="1798" width="18.6666666666667" style="3" customWidth="true"/>
    <col min="1799" max="1799" width="11.1666666666667" style="3" customWidth="true"/>
    <col min="1800" max="2027" width="9.16666666666667" style="3"/>
    <col min="2028" max="2028" width="36.1666666666667" style="3" customWidth="true"/>
    <col min="2029" max="2029" width="6.16666666666667" style="3" customWidth="true"/>
    <col min="2030" max="2032" width="18.6666666666667" style="3" customWidth="true"/>
    <col min="2033" max="2033" width="34.1666666666667" style="3" customWidth="true"/>
    <col min="2034" max="2034" width="6.16666666666667" style="3" customWidth="true"/>
    <col min="2035" max="2043" width="18.6666666666667" style="3" customWidth="true"/>
    <col min="2044" max="2044" width="34.1666666666667" style="3" customWidth="true"/>
    <col min="2045" max="2045" width="7.33333333333333" style="3" customWidth="true"/>
    <col min="2046" max="2054" width="18.6666666666667" style="3" customWidth="true"/>
    <col min="2055" max="2055" width="11.1666666666667" style="3" customWidth="true"/>
    <col min="2056" max="2283" width="9.16666666666667" style="3"/>
    <col min="2284" max="2284" width="36.1666666666667" style="3" customWidth="true"/>
    <col min="2285" max="2285" width="6.16666666666667" style="3" customWidth="true"/>
    <col min="2286" max="2288" width="18.6666666666667" style="3" customWidth="true"/>
    <col min="2289" max="2289" width="34.1666666666667" style="3" customWidth="true"/>
    <col min="2290" max="2290" width="6.16666666666667" style="3" customWidth="true"/>
    <col min="2291" max="2299" width="18.6666666666667" style="3" customWidth="true"/>
    <col min="2300" max="2300" width="34.1666666666667" style="3" customWidth="true"/>
    <col min="2301" max="2301" width="7.33333333333333" style="3" customWidth="true"/>
    <col min="2302" max="2310" width="18.6666666666667" style="3" customWidth="true"/>
    <col min="2311" max="2311" width="11.1666666666667" style="3" customWidth="true"/>
    <col min="2312" max="2539" width="9.16666666666667" style="3"/>
    <col min="2540" max="2540" width="36.1666666666667" style="3" customWidth="true"/>
    <col min="2541" max="2541" width="6.16666666666667" style="3" customWidth="true"/>
    <col min="2542" max="2544" width="18.6666666666667" style="3" customWidth="true"/>
    <col min="2545" max="2545" width="34.1666666666667" style="3" customWidth="true"/>
    <col min="2546" max="2546" width="6.16666666666667" style="3" customWidth="true"/>
    <col min="2547" max="2555" width="18.6666666666667" style="3" customWidth="true"/>
    <col min="2556" max="2556" width="34.1666666666667" style="3" customWidth="true"/>
    <col min="2557" max="2557" width="7.33333333333333" style="3" customWidth="true"/>
    <col min="2558" max="2566" width="18.6666666666667" style="3" customWidth="true"/>
    <col min="2567" max="2567" width="11.1666666666667" style="3" customWidth="true"/>
    <col min="2568" max="2795" width="9.16666666666667" style="3"/>
    <col min="2796" max="2796" width="36.1666666666667" style="3" customWidth="true"/>
    <col min="2797" max="2797" width="6.16666666666667" style="3" customWidth="true"/>
    <col min="2798" max="2800" width="18.6666666666667" style="3" customWidth="true"/>
    <col min="2801" max="2801" width="34.1666666666667" style="3" customWidth="true"/>
    <col min="2802" max="2802" width="6.16666666666667" style="3" customWidth="true"/>
    <col min="2803" max="2811" width="18.6666666666667" style="3" customWidth="true"/>
    <col min="2812" max="2812" width="34.1666666666667" style="3" customWidth="true"/>
    <col min="2813" max="2813" width="7.33333333333333" style="3" customWidth="true"/>
    <col min="2814" max="2822" width="18.6666666666667" style="3" customWidth="true"/>
    <col min="2823" max="2823" width="11.1666666666667" style="3" customWidth="true"/>
    <col min="2824" max="3051" width="9.16666666666667" style="3"/>
    <col min="3052" max="3052" width="36.1666666666667" style="3" customWidth="true"/>
    <col min="3053" max="3053" width="6.16666666666667" style="3" customWidth="true"/>
    <col min="3054" max="3056" width="18.6666666666667" style="3" customWidth="true"/>
    <col min="3057" max="3057" width="34.1666666666667" style="3" customWidth="true"/>
    <col min="3058" max="3058" width="6.16666666666667" style="3" customWidth="true"/>
    <col min="3059" max="3067" width="18.6666666666667" style="3" customWidth="true"/>
    <col min="3068" max="3068" width="34.1666666666667" style="3" customWidth="true"/>
    <col min="3069" max="3069" width="7.33333333333333" style="3" customWidth="true"/>
    <col min="3070" max="3078" width="18.6666666666667" style="3" customWidth="true"/>
    <col min="3079" max="3079" width="11.1666666666667" style="3" customWidth="true"/>
    <col min="3080" max="3307" width="9.16666666666667" style="3"/>
    <col min="3308" max="3308" width="36.1666666666667" style="3" customWidth="true"/>
    <col min="3309" max="3309" width="6.16666666666667" style="3" customWidth="true"/>
    <col min="3310" max="3312" width="18.6666666666667" style="3" customWidth="true"/>
    <col min="3313" max="3313" width="34.1666666666667" style="3" customWidth="true"/>
    <col min="3314" max="3314" width="6.16666666666667" style="3" customWidth="true"/>
    <col min="3315" max="3323" width="18.6666666666667" style="3" customWidth="true"/>
    <col min="3324" max="3324" width="34.1666666666667" style="3" customWidth="true"/>
    <col min="3325" max="3325" width="7.33333333333333" style="3" customWidth="true"/>
    <col min="3326" max="3334" width="18.6666666666667" style="3" customWidth="true"/>
    <col min="3335" max="3335" width="11.1666666666667" style="3" customWidth="true"/>
    <col min="3336" max="3563" width="9.16666666666667" style="3"/>
    <col min="3564" max="3564" width="36.1666666666667" style="3" customWidth="true"/>
    <col min="3565" max="3565" width="6.16666666666667" style="3" customWidth="true"/>
    <col min="3566" max="3568" width="18.6666666666667" style="3" customWidth="true"/>
    <col min="3569" max="3569" width="34.1666666666667" style="3" customWidth="true"/>
    <col min="3570" max="3570" width="6.16666666666667" style="3" customWidth="true"/>
    <col min="3571" max="3579" width="18.6666666666667" style="3" customWidth="true"/>
    <col min="3580" max="3580" width="34.1666666666667" style="3" customWidth="true"/>
    <col min="3581" max="3581" width="7.33333333333333" style="3" customWidth="true"/>
    <col min="3582" max="3590" width="18.6666666666667" style="3" customWidth="true"/>
    <col min="3591" max="3591" width="11.1666666666667" style="3" customWidth="true"/>
    <col min="3592" max="3819" width="9.16666666666667" style="3"/>
    <col min="3820" max="3820" width="36.1666666666667" style="3" customWidth="true"/>
    <col min="3821" max="3821" width="6.16666666666667" style="3" customWidth="true"/>
    <col min="3822" max="3824" width="18.6666666666667" style="3" customWidth="true"/>
    <col min="3825" max="3825" width="34.1666666666667" style="3" customWidth="true"/>
    <col min="3826" max="3826" width="6.16666666666667" style="3" customWidth="true"/>
    <col min="3827" max="3835" width="18.6666666666667" style="3" customWidth="true"/>
    <col min="3836" max="3836" width="34.1666666666667" style="3" customWidth="true"/>
    <col min="3837" max="3837" width="7.33333333333333" style="3" customWidth="true"/>
    <col min="3838" max="3846" width="18.6666666666667" style="3" customWidth="true"/>
    <col min="3847" max="3847" width="11.1666666666667" style="3" customWidth="true"/>
    <col min="3848" max="4075" width="9.16666666666667" style="3"/>
    <col min="4076" max="4076" width="36.1666666666667" style="3" customWidth="true"/>
    <col min="4077" max="4077" width="6.16666666666667" style="3" customWidth="true"/>
    <col min="4078" max="4080" width="18.6666666666667" style="3" customWidth="true"/>
    <col min="4081" max="4081" width="34.1666666666667" style="3" customWidth="true"/>
    <col min="4082" max="4082" width="6.16666666666667" style="3" customWidth="true"/>
    <col min="4083" max="4091" width="18.6666666666667" style="3" customWidth="true"/>
    <col min="4092" max="4092" width="34.1666666666667" style="3" customWidth="true"/>
    <col min="4093" max="4093" width="7.33333333333333" style="3" customWidth="true"/>
    <col min="4094" max="4102" width="18.6666666666667" style="3" customWidth="true"/>
    <col min="4103" max="4103" width="11.1666666666667" style="3" customWidth="true"/>
    <col min="4104" max="4331" width="9.16666666666667" style="3"/>
    <col min="4332" max="4332" width="36.1666666666667" style="3" customWidth="true"/>
    <col min="4333" max="4333" width="6.16666666666667" style="3" customWidth="true"/>
    <col min="4334" max="4336" width="18.6666666666667" style="3" customWidth="true"/>
    <col min="4337" max="4337" width="34.1666666666667" style="3" customWidth="true"/>
    <col min="4338" max="4338" width="6.16666666666667" style="3" customWidth="true"/>
    <col min="4339" max="4347" width="18.6666666666667" style="3" customWidth="true"/>
    <col min="4348" max="4348" width="34.1666666666667" style="3" customWidth="true"/>
    <col min="4349" max="4349" width="7.33333333333333" style="3" customWidth="true"/>
    <col min="4350" max="4358" width="18.6666666666667" style="3" customWidth="true"/>
    <col min="4359" max="4359" width="11.1666666666667" style="3" customWidth="true"/>
    <col min="4360" max="4587" width="9.16666666666667" style="3"/>
    <col min="4588" max="4588" width="36.1666666666667" style="3" customWidth="true"/>
    <col min="4589" max="4589" width="6.16666666666667" style="3" customWidth="true"/>
    <col min="4590" max="4592" width="18.6666666666667" style="3" customWidth="true"/>
    <col min="4593" max="4593" width="34.1666666666667" style="3" customWidth="true"/>
    <col min="4594" max="4594" width="6.16666666666667" style="3" customWidth="true"/>
    <col min="4595" max="4603" width="18.6666666666667" style="3" customWidth="true"/>
    <col min="4604" max="4604" width="34.1666666666667" style="3" customWidth="true"/>
    <col min="4605" max="4605" width="7.33333333333333" style="3" customWidth="true"/>
    <col min="4606" max="4614" width="18.6666666666667" style="3" customWidth="true"/>
    <col min="4615" max="4615" width="11.1666666666667" style="3" customWidth="true"/>
    <col min="4616" max="4843" width="9.16666666666667" style="3"/>
    <col min="4844" max="4844" width="36.1666666666667" style="3" customWidth="true"/>
    <col min="4845" max="4845" width="6.16666666666667" style="3" customWidth="true"/>
    <col min="4846" max="4848" width="18.6666666666667" style="3" customWidth="true"/>
    <col min="4849" max="4849" width="34.1666666666667" style="3" customWidth="true"/>
    <col min="4850" max="4850" width="6.16666666666667" style="3" customWidth="true"/>
    <col min="4851" max="4859" width="18.6666666666667" style="3" customWidth="true"/>
    <col min="4860" max="4860" width="34.1666666666667" style="3" customWidth="true"/>
    <col min="4861" max="4861" width="7.33333333333333" style="3" customWidth="true"/>
    <col min="4862" max="4870" width="18.6666666666667" style="3" customWidth="true"/>
    <col min="4871" max="4871" width="11.1666666666667" style="3" customWidth="true"/>
    <col min="4872" max="5099" width="9.16666666666667" style="3"/>
    <col min="5100" max="5100" width="36.1666666666667" style="3" customWidth="true"/>
    <col min="5101" max="5101" width="6.16666666666667" style="3" customWidth="true"/>
    <col min="5102" max="5104" width="18.6666666666667" style="3" customWidth="true"/>
    <col min="5105" max="5105" width="34.1666666666667" style="3" customWidth="true"/>
    <col min="5106" max="5106" width="6.16666666666667" style="3" customWidth="true"/>
    <col min="5107" max="5115" width="18.6666666666667" style="3" customWidth="true"/>
    <col min="5116" max="5116" width="34.1666666666667" style="3" customWidth="true"/>
    <col min="5117" max="5117" width="7.33333333333333" style="3" customWidth="true"/>
    <col min="5118" max="5126" width="18.6666666666667" style="3" customWidth="true"/>
    <col min="5127" max="5127" width="11.1666666666667" style="3" customWidth="true"/>
    <col min="5128" max="5355" width="9.16666666666667" style="3"/>
    <col min="5356" max="5356" width="36.1666666666667" style="3" customWidth="true"/>
    <col min="5357" max="5357" width="6.16666666666667" style="3" customWidth="true"/>
    <col min="5358" max="5360" width="18.6666666666667" style="3" customWidth="true"/>
    <col min="5361" max="5361" width="34.1666666666667" style="3" customWidth="true"/>
    <col min="5362" max="5362" width="6.16666666666667" style="3" customWidth="true"/>
    <col min="5363" max="5371" width="18.6666666666667" style="3" customWidth="true"/>
    <col min="5372" max="5372" width="34.1666666666667" style="3" customWidth="true"/>
    <col min="5373" max="5373" width="7.33333333333333" style="3" customWidth="true"/>
    <col min="5374" max="5382" width="18.6666666666667" style="3" customWidth="true"/>
    <col min="5383" max="5383" width="11.1666666666667" style="3" customWidth="true"/>
    <col min="5384" max="5611" width="9.16666666666667" style="3"/>
    <col min="5612" max="5612" width="36.1666666666667" style="3" customWidth="true"/>
    <col min="5613" max="5613" width="6.16666666666667" style="3" customWidth="true"/>
    <col min="5614" max="5616" width="18.6666666666667" style="3" customWidth="true"/>
    <col min="5617" max="5617" width="34.1666666666667" style="3" customWidth="true"/>
    <col min="5618" max="5618" width="6.16666666666667" style="3" customWidth="true"/>
    <col min="5619" max="5627" width="18.6666666666667" style="3" customWidth="true"/>
    <col min="5628" max="5628" width="34.1666666666667" style="3" customWidth="true"/>
    <col min="5629" max="5629" width="7.33333333333333" style="3" customWidth="true"/>
    <col min="5630" max="5638" width="18.6666666666667" style="3" customWidth="true"/>
    <col min="5639" max="5639" width="11.1666666666667" style="3" customWidth="true"/>
    <col min="5640" max="5867" width="9.16666666666667" style="3"/>
    <col min="5868" max="5868" width="36.1666666666667" style="3" customWidth="true"/>
    <col min="5869" max="5869" width="6.16666666666667" style="3" customWidth="true"/>
    <col min="5870" max="5872" width="18.6666666666667" style="3" customWidth="true"/>
    <col min="5873" max="5873" width="34.1666666666667" style="3" customWidth="true"/>
    <col min="5874" max="5874" width="6.16666666666667" style="3" customWidth="true"/>
    <col min="5875" max="5883" width="18.6666666666667" style="3" customWidth="true"/>
    <col min="5884" max="5884" width="34.1666666666667" style="3" customWidth="true"/>
    <col min="5885" max="5885" width="7.33333333333333" style="3" customWidth="true"/>
    <col min="5886" max="5894" width="18.6666666666667" style="3" customWidth="true"/>
    <col min="5895" max="5895" width="11.1666666666667" style="3" customWidth="true"/>
    <col min="5896" max="6123" width="9.16666666666667" style="3"/>
    <col min="6124" max="6124" width="36.1666666666667" style="3" customWidth="true"/>
    <col min="6125" max="6125" width="6.16666666666667" style="3" customWidth="true"/>
    <col min="6126" max="6128" width="18.6666666666667" style="3" customWidth="true"/>
    <col min="6129" max="6129" width="34.1666666666667" style="3" customWidth="true"/>
    <col min="6130" max="6130" width="6.16666666666667" style="3" customWidth="true"/>
    <col min="6131" max="6139" width="18.6666666666667" style="3" customWidth="true"/>
    <col min="6140" max="6140" width="34.1666666666667" style="3" customWidth="true"/>
    <col min="6141" max="6141" width="7.33333333333333" style="3" customWidth="true"/>
    <col min="6142" max="6150" width="18.6666666666667" style="3" customWidth="true"/>
    <col min="6151" max="6151" width="11.1666666666667" style="3" customWidth="true"/>
    <col min="6152" max="6379" width="9.16666666666667" style="3"/>
    <col min="6380" max="6380" width="36.1666666666667" style="3" customWidth="true"/>
    <col min="6381" max="6381" width="6.16666666666667" style="3" customWidth="true"/>
    <col min="6382" max="6384" width="18.6666666666667" style="3" customWidth="true"/>
    <col min="6385" max="6385" width="34.1666666666667" style="3" customWidth="true"/>
    <col min="6386" max="6386" width="6.16666666666667" style="3" customWidth="true"/>
    <col min="6387" max="6395" width="18.6666666666667" style="3" customWidth="true"/>
    <col min="6396" max="6396" width="34.1666666666667" style="3" customWidth="true"/>
    <col min="6397" max="6397" width="7.33333333333333" style="3" customWidth="true"/>
    <col min="6398" max="6406" width="18.6666666666667" style="3" customWidth="true"/>
    <col min="6407" max="6407" width="11.1666666666667" style="3" customWidth="true"/>
    <col min="6408" max="6635" width="9.16666666666667" style="3"/>
    <col min="6636" max="6636" width="36.1666666666667" style="3" customWidth="true"/>
    <col min="6637" max="6637" width="6.16666666666667" style="3" customWidth="true"/>
    <col min="6638" max="6640" width="18.6666666666667" style="3" customWidth="true"/>
    <col min="6641" max="6641" width="34.1666666666667" style="3" customWidth="true"/>
    <col min="6642" max="6642" width="6.16666666666667" style="3" customWidth="true"/>
    <col min="6643" max="6651" width="18.6666666666667" style="3" customWidth="true"/>
    <col min="6652" max="6652" width="34.1666666666667" style="3" customWidth="true"/>
    <col min="6653" max="6653" width="7.33333333333333" style="3" customWidth="true"/>
    <col min="6654" max="6662" width="18.6666666666667" style="3" customWidth="true"/>
    <col min="6663" max="6663" width="11.1666666666667" style="3" customWidth="true"/>
    <col min="6664" max="6891" width="9.16666666666667" style="3"/>
    <col min="6892" max="6892" width="36.1666666666667" style="3" customWidth="true"/>
    <col min="6893" max="6893" width="6.16666666666667" style="3" customWidth="true"/>
    <col min="6894" max="6896" width="18.6666666666667" style="3" customWidth="true"/>
    <col min="6897" max="6897" width="34.1666666666667" style="3" customWidth="true"/>
    <col min="6898" max="6898" width="6.16666666666667" style="3" customWidth="true"/>
    <col min="6899" max="6907" width="18.6666666666667" style="3" customWidth="true"/>
    <col min="6908" max="6908" width="34.1666666666667" style="3" customWidth="true"/>
    <col min="6909" max="6909" width="7.33333333333333" style="3" customWidth="true"/>
    <col min="6910" max="6918" width="18.6666666666667" style="3" customWidth="true"/>
    <col min="6919" max="6919" width="11.1666666666667" style="3" customWidth="true"/>
    <col min="6920" max="7147" width="9.16666666666667" style="3"/>
    <col min="7148" max="7148" width="36.1666666666667" style="3" customWidth="true"/>
    <col min="7149" max="7149" width="6.16666666666667" style="3" customWidth="true"/>
    <col min="7150" max="7152" width="18.6666666666667" style="3" customWidth="true"/>
    <col min="7153" max="7153" width="34.1666666666667" style="3" customWidth="true"/>
    <col min="7154" max="7154" width="6.16666666666667" style="3" customWidth="true"/>
    <col min="7155" max="7163" width="18.6666666666667" style="3" customWidth="true"/>
    <col min="7164" max="7164" width="34.1666666666667" style="3" customWidth="true"/>
    <col min="7165" max="7165" width="7.33333333333333" style="3" customWidth="true"/>
    <col min="7166" max="7174" width="18.6666666666667" style="3" customWidth="true"/>
    <col min="7175" max="7175" width="11.1666666666667" style="3" customWidth="true"/>
    <col min="7176" max="7403" width="9.16666666666667" style="3"/>
    <col min="7404" max="7404" width="36.1666666666667" style="3" customWidth="true"/>
    <col min="7405" max="7405" width="6.16666666666667" style="3" customWidth="true"/>
    <col min="7406" max="7408" width="18.6666666666667" style="3" customWidth="true"/>
    <col min="7409" max="7409" width="34.1666666666667" style="3" customWidth="true"/>
    <col min="7410" max="7410" width="6.16666666666667" style="3" customWidth="true"/>
    <col min="7411" max="7419" width="18.6666666666667" style="3" customWidth="true"/>
    <col min="7420" max="7420" width="34.1666666666667" style="3" customWidth="true"/>
    <col min="7421" max="7421" width="7.33333333333333" style="3" customWidth="true"/>
    <col min="7422" max="7430" width="18.6666666666667" style="3" customWidth="true"/>
    <col min="7431" max="7431" width="11.1666666666667" style="3" customWidth="true"/>
    <col min="7432" max="7659" width="9.16666666666667" style="3"/>
    <col min="7660" max="7660" width="36.1666666666667" style="3" customWidth="true"/>
    <col min="7661" max="7661" width="6.16666666666667" style="3" customWidth="true"/>
    <col min="7662" max="7664" width="18.6666666666667" style="3" customWidth="true"/>
    <col min="7665" max="7665" width="34.1666666666667" style="3" customWidth="true"/>
    <col min="7666" max="7666" width="6.16666666666667" style="3" customWidth="true"/>
    <col min="7667" max="7675" width="18.6666666666667" style="3" customWidth="true"/>
    <col min="7676" max="7676" width="34.1666666666667" style="3" customWidth="true"/>
    <col min="7677" max="7677" width="7.33333333333333" style="3" customWidth="true"/>
    <col min="7678" max="7686" width="18.6666666666667" style="3" customWidth="true"/>
    <col min="7687" max="7687" width="11.1666666666667" style="3" customWidth="true"/>
    <col min="7688" max="7915" width="9.16666666666667" style="3"/>
    <col min="7916" max="7916" width="36.1666666666667" style="3" customWidth="true"/>
    <col min="7917" max="7917" width="6.16666666666667" style="3" customWidth="true"/>
    <col min="7918" max="7920" width="18.6666666666667" style="3" customWidth="true"/>
    <col min="7921" max="7921" width="34.1666666666667" style="3" customWidth="true"/>
    <col min="7922" max="7922" width="6.16666666666667" style="3" customWidth="true"/>
    <col min="7923" max="7931" width="18.6666666666667" style="3" customWidth="true"/>
    <col min="7932" max="7932" width="34.1666666666667" style="3" customWidth="true"/>
    <col min="7933" max="7933" width="7.33333333333333" style="3" customWidth="true"/>
    <col min="7934" max="7942" width="18.6666666666667" style="3" customWidth="true"/>
    <col min="7943" max="7943" width="11.1666666666667" style="3" customWidth="true"/>
    <col min="7944" max="8171" width="9.16666666666667" style="3"/>
    <col min="8172" max="8172" width="36.1666666666667" style="3" customWidth="true"/>
    <col min="8173" max="8173" width="6.16666666666667" style="3" customWidth="true"/>
    <col min="8174" max="8176" width="18.6666666666667" style="3" customWidth="true"/>
    <col min="8177" max="8177" width="34.1666666666667" style="3" customWidth="true"/>
    <col min="8178" max="8178" width="6.16666666666667" style="3" customWidth="true"/>
    <col min="8179" max="8187" width="18.6666666666667" style="3" customWidth="true"/>
    <col min="8188" max="8188" width="34.1666666666667" style="3" customWidth="true"/>
    <col min="8189" max="8189" width="7.33333333333333" style="3" customWidth="true"/>
    <col min="8190" max="8198" width="18.6666666666667" style="3" customWidth="true"/>
    <col min="8199" max="8199" width="11.1666666666667" style="3" customWidth="true"/>
    <col min="8200" max="8427" width="9.16666666666667" style="3"/>
    <col min="8428" max="8428" width="36.1666666666667" style="3" customWidth="true"/>
    <col min="8429" max="8429" width="6.16666666666667" style="3" customWidth="true"/>
    <col min="8430" max="8432" width="18.6666666666667" style="3" customWidth="true"/>
    <col min="8433" max="8433" width="34.1666666666667" style="3" customWidth="true"/>
    <col min="8434" max="8434" width="6.16666666666667" style="3" customWidth="true"/>
    <col min="8435" max="8443" width="18.6666666666667" style="3" customWidth="true"/>
    <col min="8444" max="8444" width="34.1666666666667" style="3" customWidth="true"/>
    <col min="8445" max="8445" width="7.33333333333333" style="3" customWidth="true"/>
    <col min="8446" max="8454" width="18.6666666666667" style="3" customWidth="true"/>
    <col min="8455" max="8455" width="11.1666666666667" style="3" customWidth="true"/>
    <col min="8456" max="8683" width="9.16666666666667" style="3"/>
    <col min="8684" max="8684" width="36.1666666666667" style="3" customWidth="true"/>
    <col min="8685" max="8685" width="6.16666666666667" style="3" customWidth="true"/>
    <col min="8686" max="8688" width="18.6666666666667" style="3" customWidth="true"/>
    <col min="8689" max="8689" width="34.1666666666667" style="3" customWidth="true"/>
    <col min="8690" max="8690" width="6.16666666666667" style="3" customWidth="true"/>
    <col min="8691" max="8699" width="18.6666666666667" style="3" customWidth="true"/>
    <col min="8700" max="8700" width="34.1666666666667" style="3" customWidth="true"/>
    <col min="8701" max="8701" width="7.33333333333333" style="3" customWidth="true"/>
    <col min="8702" max="8710" width="18.6666666666667" style="3" customWidth="true"/>
    <col min="8711" max="8711" width="11.1666666666667" style="3" customWidth="true"/>
    <col min="8712" max="8939" width="9.16666666666667" style="3"/>
    <col min="8940" max="8940" width="36.1666666666667" style="3" customWidth="true"/>
    <col min="8941" max="8941" width="6.16666666666667" style="3" customWidth="true"/>
    <col min="8942" max="8944" width="18.6666666666667" style="3" customWidth="true"/>
    <col min="8945" max="8945" width="34.1666666666667" style="3" customWidth="true"/>
    <col min="8946" max="8946" width="6.16666666666667" style="3" customWidth="true"/>
    <col min="8947" max="8955" width="18.6666666666667" style="3" customWidth="true"/>
    <col min="8956" max="8956" width="34.1666666666667" style="3" customWidth="true"/>
    <col min="8957" max="8957" width="7.33333333333333" style="3" customWidth="true"/>
    <col min="8958" max="8966" width="18.6666666666667" style="3" customWidth="true"/>
    <col min="8967" max="8967" width="11.1666666666667" style="3" customWidth="true"/>
    <col min="8968" max="9195" width="9.16666666666667" style="3"/>
    <col min="9196" max="9196" width="36.1666666666667" style="3" customWidth="true"/>
    <col min="9197" max="9197" width="6.16666666666667" style="3" customWidth="true"/>
    <col min="9198" max="9200" width="18.6666666666667" style="3" customWidth="true"/>
    <col min="9201" max="9201" width="34.1666666666667" style="3" customWidth="true"/>
    <col min="9202" max="9202" width="6.16666666666667" style="3" customWidth="true"/>
    <col min="9203" max="9211" width="18.6666666666667" style="3" customWidth="true"/>
    <col min="9212" max="9212" width="34.1666666666667" style="3" customWidth="true"/>
    <col min="9213" max="9213" width="7.33333333333333" style="3" customWidth="true"/>
    <col min="9214" max="9222" width="18.6666666666667" style="3" customWidth="true"/>
    <col min="9223" max="9223" width="11.1666666666667" style="3" customWidth="true"/>
    <col min="9224" max="9451" width="9.16666666666667" style="3"/>
    <col min="9452" max="9452" width="36.1666666666667" style="3" customWidth="true"/>
    <col min="9453" max="9453" width="6.16666666666667" style="3" customWidth="true"/>
    <col min="9454" max="9456" width="18.6666666666667" style="3" customWidth="true"/>
    <col min="9457" max="9457" width="34.1666666666667" style="3" customWidth="true"/>
    <col min="9458" max="9458" width="6.16666666666667" style="3" customWidth="true"/>
    <col min="9459" max="9467" width="18.6666666666667" style="3" customWidth="true"/>
    <col min="9468" max="9468" width="34.1666666666667" style="3" customWidth="true"/>
    <col min="9469" max="9469" width="7.33333333333333" style="3" customWidth="true"/>
    <col min="9470" max="9478" width="18.6666666666667" style="3" customWidth="true"/>
    <col min="9479" max="9479" width="11.1666666666667" style="3" customWidth="true"/>
    <col min="9480" max="9707" width="9.16666666666667" style="3"/>
    <col min="9708" max="9708" width="36.1666666666667" style="3" customWidth="true"/>
    <col min="9709" max="9709" width="6.16666666666667" style="3" customWidth="true"/>
    <col min="9710" max="9712" width="18.6666666666667" style="3" customWidth="true"/>
    <col min="9713" max="9713" width="34.1666666666667" style="3" customWidth="true"/>
    <col min="9714" max="9714" width="6.16666666666667" style="3" customWidth="true"/>
    <col min="9715" max="9723" width="18.6666666666667" style="3" customWidth="true"/>
    <col min="9724" max="9724" width="34.1666666666667" style="3" customWidth="true"/>
    <col min="9725" max="9725" width="7.33333333333333" style="3" customWidth="true"/>
    <col min="9726" max="9734" width="18.6666666666667" style="3" customWidth="true"/>
    <col min="9735" max="9735" width="11.1666666666667" style="3" customWidth="true"/>
    <col min="9736" max="9963" width="9.16666666666667" style="3"/>
    <col min="9964" max="9964" width="36.1666666666667" style="3" customWidth="true"/>
    <col min="9965" max="9965" width="6.16666666666667" style="3" customWidth="true"/>
    <col min="9966" max="9968" width="18.6666666666667" style="3" customWidth="true"/>
    <col min="9969" max="9969" width="34.1666666666667" style="3" customWidth="true"/>
    <col min="9970" max="9970" width="6.16666666666667" style="3" customWidth="true"/>
    <col min="9971" max="9979" width="18.6666666666667" style="3" customWidth="true"/>
    <col min="9980" max="9980" width="34.1666666666667" style="3" customWidth="true"/>
    <col min="9981" max="9981" width="7.33333333333333" style="3" customWidth="true"/>
    <col min="9982" max="9990" width="18.6666666666667" style="3" customWidth="true"/>
    <col min="9991" max="9991" width="11.1666666666667" style="3" customWidth="true"/>
    <col min="9992" max="10219" width="9.16666666666667" style="3"/>
    <col min="10220" max="10220" width="36.1666666666667" style="3" customWidth="true"/>
    <col min="10221" max="10221" width="6.16666666666667" style="3" customWidth="true"/>
    <col min="10222" max="10224" width="18.6666666666667" style="3" customWidth="true"/>
    <col min="10225" max="10225" width="34.1666666666667" style="3" customWidth="true"/>
    <col min="10226" max="10226" width="6.16666666666667" style="3" customWidth="true"/>
    <col min="10227" max="10235" width="18.6666666666667" style="3" customWidth="true"/>
    <col min="10236" max="10236" width="34.1666666666667" style="3" customWidth="true"/>
    <col min="10237" max="10237" width="7.33333333333333" style="3" customWidth="true"/>
    <col min="10238" max="10246" width="18.6666666666667" style="3" customWidth="true"/>
    <col min="10247" max="10247" width="11.1666666666667" style="3" customWidth="true"/>
    <col min="10248" max="10475" width="9.16666666666667" style="3"/>
    <col min="10476" max="10476" width="36.1666666666667" style="3" customWidth="true"/>
    <col min="10477" max="10477" width="6.16666666666667" style="3" customWidth="true"/>
    <col min="10478" max="10480" width="18.6666666666667" style="3" customWidth="true"/>
    <col min="10481" max="10481" width="34.1666666666667" style="3" customWidth="true"/>
    <col min="10482" max="10482" width="6.16666666666667" style="3" customWidth="true"/>
    <col min="10483" max="10491" width="18.6666666666667" style="3" customWidth="true"/>
    <col min="10492" max="10492" width="34.1666666666667" style="3" customWidth="true"/>
    <col min="10493" max="10493" width="7.33333333333333" style="3" customWidth="true"/>
    <col min="10494" max="10502" width="18.6666666666667" style="3" customWidth="true"/>
    <col min="10503" max="10503" width="11.1666666666667" style="3" customWidth="true"/>
    <col min="10504" max="10731" width="9.16666666666667" style="3"/>
    <col min="10732" max="10732" width="36.1666666666667" style="3" customWidth="true"/>
    <col min="10733" max="10733" width="6.16666666666667" style="3" customWidth="true"/>
    <col min="10734" max="10736" width="18.6666666666667" style="3" customWidth="true"/>
    <col min="10737" max="10737" width="34.1666666666667" style="3" customWidth="true"/>
    <col min="10738" max="10738" width="6.16666666666667" style="3" customWidth="true"/>
    <col min="10739" max="10747" width="18.6666666666667" style="3" customWidth="true"/>
    <col min="10748" max="10748" width="34.1666666666667" style="3" customWidth="true"/>
    <col min="10749" max="10749" width="7.33333333333333" style="3" customWidth="true"/>
    <col min="10750" max="10758" width="18.6666666666667" style="3" customWidth="true"/>
    <col min="10759" max="10759" width="11.1666666666667" style="3" customWidth="true"/>
    <col min="10760" max="10987" width="9.16666666666667" style="3"/>
    <col min="10988" max="10988" width="36.1666666666667" style="3" customWidth="true"/>
    <col min="10989" max="10989" width="6.16666666666667" style="3" customWidth="true"/>
    <col min="10990" max="10992" width="18.6666666666667" style="3" customWidth="true"/>
    <col min="10993" max="10993" width="34.1666666666667" style="3" customWidth="true"/>
    <col min="10994" max="10994" width="6.16666666666667" style="3" customWidth="true"/>
    <col min="10995" max="11003" width="18.6666666666667" style="3" customWidth="true"/>
    <col min="11004" max="11004" width="34.1666666666667" style="3" customWidth="true"/>
    <col min="11005" max="11005" width="7.33333333333333" style="3" customWidth="true"/>
    <col min="11006" max="11014" width="18.6666666666667" style="3" customWidth="true"/>
    <col min="11015" max="11015" width="11.1666666666667" style="3" customWidth="true"/>
    <col min="11016" max="11243" width="9.16666666666667" style="3"/>
    <col min="11244" max="11244" width="36.1666666666667" style="3" customWidth="true"/>
    <col min="11245" max="11245" width="6.16666666666667" style="3" customWidth="true"/>
    <col min="11246" max="11248" width="18.6666666666667" style="3" customWidth="true"/>
    <col min="11249" max="11249" width="34.1666666666667" style="3" customWidth="true"/>
    <col min="11250" max="11250" width="6.16666666666667" style="3" customWidth="true"/>
    <col min="11251" max="11259" width="18.6666666666667" style="3" customWidth="true"/>
    <col min="11260" max="11260" width="34.1666666666667" style="3" customWidth="true"/>
    <col min="11261" max="11261" width="7.33333333333333" style="3" customWidth="true"/>
    <col min="11262" max="11270" width="18.6666666666667" style="3" customWidth="true"/>
    <col min="11271" max="11271" width="11.1666666666667" style="3" customWidth="true"/>
    <col min="11272" max="11499" width="9.16666666666667" style="3"/>
    <col min="11500" max="11500" width="36.1666666666667" style="3" customWidth="true"/>
    <col min="11501" max="11501" width="6.16666666666667" style="3" customWidth="true"/>
    <col min="11502" max="11504" width="18.6666666666667" style="3" customWidth="true"/>
    <col min="11505" max="11505" width="34.1666666666667" style="3" customWidth="true"/>
    <col min="11506" max="11506" width="6.16666666666667" style="3" customWidth="true"/>
    <col min="11507" max="11515" width="18.6666666666667" style="3" customWidth="true"/>
    <col min="11516" max="11516" width="34.1666666666667" style="3" customWidth="true"/>
    <col min="11517" max="11517" width="7.33333333333333" style="3" customWidth="true"/>
    <col min="11518" max="11526" width="18.6666666666667" style="3" customWidth="true"/>
    <col min="11527" max="11527" width="11.1666666666667" style="3" customWidth="true"/>
    <col min="11528" max="11755" width="9.16666666666667" style="3"/>
    <col min="11756" max="11756" width="36.1666666666667" style="3" customWidth="true"/>
    <col min="11757" max="11757" width="6.16666666666667" style="3" customWidth="true"/>
    <col min="11758" max="11760" width="18.6666666666667" style="3" customWidth="true"/>
    <col min="11761" max="11761" width="34.1666666666667" style="3" customWidth="true"/>
    <col min="11762" max="11762" width="6.16666666666667" style="3" customWidth="true"/>
    <col min="11763" max="11771" width="18.6666666666667" style="3" customWidth="true"/>
    <col min="11772" max="11772" width="34.1666666666667" style="3" customWidth="true"/>
    <col min="11773" max="11773" width="7.33333333333333" style="3" customWidth="true"/>
    <col min="11774" max="11782" width="18.6666666666667" style="3" customWidth="true"/>
    <col min="11783" max="11783" width="11.1666666666667" style="3" customWidth="true"/>
    <col min="11784" max="12011" width="9.16666666666667" style="3"/>
    <col min="12012" max="12012" width="36.1666666666667" style="3" customWidth="true"/>
    <col min="12013" max="12013" width="6.16666666666667" style="3" customWidth="true"/>
    <col min="12014" max="12016" width="18.6666666666667" style="3" customWidth="true"/>
    <col min="12017" max="12017" width="34.1666666666667" style="3" customWidth="true"/>
    <col min="12018" max="12018" width="6.16666666666667" style="3" customWidth="true"/>
    <col min="12019" max="12027" width="18.6666666666667" style="3" customWidth="true"/>
    <col min="12028" max="12028" width="34.1666666666667" style="3" customWidth="true"/>
    <col min="12029" max="12029" width="7.33333333333333" style="3" customWidth="true"/>
    <col min="12030" max="12038" width="18.6666666666667" style="3" customWidth="true"/>
    <col min="12039" max="12039" width="11.1666666666667" style="3" customWidth="true"/>
    <col min="12040" max="12267" width="9.16666666666667" style="3"/>
    <col min="12268" max="12268" width="36.1666666666667" style="3" customWidth="true"/>
    <col min="12269" max="12269" width="6.16666666666667" style="3" customWidth="true"/>
    <col min="12270" max="12272" width="18.6666666666667" style="3" customWidth="true"/>
    <col min="12273" max="12273" width="34.1666666666667" style="3" customWidth="true"/>
    <col min="12274" max="12274" width="6.16666666666667" style="3" customWidth="true"/>
    <col min="12275" max="12283" width="18.6666666666667" style="3" customWidth="true"/>
    <col min="12284" max="12284" width="34.1666666666667" style="3" customWidth="true"/>
    <col min="12285" max="12285" width="7.33333333333333" style="3" customWidth="true"/>
    <col min="12286" max="12294" width="18.6666666666667" style="3" customWidth="true"/>
    <col min="12295" max="12295" width="11.1666666666667" style="3" customWidth="true"/>
    <col min="12296" max="12523" width="9.16666666666667" style="3"/>
    <col min="12524" max="12524" width="36.1666666666667" style="3" customWidth="true"/>
    <col min="12525" max="12525" width="6.16666666666667" style="3" customWidth="true"/>
    <col min="12526" max="12528" width="18.6666666666667" style="3" customWidth="true"/>
    <col min="12529" max="12529" width="34.1666666666667" style="3" customWidth="true"/>
    <col min="12530" max="12530" width="6.16666666666667" style="3" customWidth="true"/>
    <col min="12531" max="12539" width="18.6666666666667" style="3" customWidth="true"/>
    <col min="12540" max="12540" width="34.1666666666667" style="3" customWidth="true"/>
    <col min="12541" max="12541" width="7.33333333333333" style="3" customWidth="true"/>
    <col min="12542" max="12550" width="18.6666666666667" style="3" customWidth="true"/>
    <col min="12551" max="12551" width="11.1666666666667" style="3" customWidth="true"/>
    <col min="12552" max="12779" width="9.16666666666667" style="3"/>
    <col min="12780" max="12780" width="36.1666666666667" style="3" customWidth="true"/>
    <col min="12781" max="12781" width="6.16666666666667" style="3" customWidth="true"/>
    <col min="12782" max="12784" width="18.6666666666667" style="3" customWidth="true"/>
    <col min="12785" max="12785" width="34.1666666666667" style="3" customWidth="true"/>
    <col min="12786" max="12786" width="6.16666666666667" style="3" customWidth="true"/>
    <col min="12787" max="12795" width="18.6666666666667" style="3" customWidth="true"/>
    <col min="12796" max="12796" width="34.1666666666667" style="3" customWidth="true"/>
    <col min="12797" max="12797" width="7.33333333333333" style="3" customWidth="true"/>
    <col min="12798" max="12806" width="18.6666666666667" style="3" customWidth="true"/>
    <col min="12807" max="12807" width="11.1666666666667" style="3" customWidth="true"/>
    <col min="12808" max="13035" width="9.16666666666667" style="3"/>
    <col min="13036" max="13036" width="36.1666666666667" style="3" customWidth="true"/>
    <col min="13037" max="13037" width="6.16666666666667" style="3" customWidth="true"/>
    <col min="13038" max="13040" width="18.6666666666667" style="3" customWidth="true"/>
    <col min="13041" max="13041" width="34.1666666666667" style="3" customWidth="true"/>
    <col min="13042" max="13042" width="6.16666666666667" style="3" customWidth="true"/>
    <col min="13043" max="13051" width="18.6666666666667" style="3" customWidth="true"/>
    <col min="13052" max="13052" width="34.1666666666667" style="3" customWidth="true"/>
    <col min="13053" max="13053" width="7.33333333333333" style="3" customWidth="true"/>
    <col min="13054" max="13062" width="18.6666666666667" style="3" customWidth="true"/>
    <col min="13063" max="13063" width="11.1666666666667" style="3" customWidth="true"/>
    <col min="13064" max="13291" width="9.16666666666667" style="3"/>
    <col min="13292" max="13292" width="36.1666666666667" style="3" customWidth="true"/>
    <col min="13293" max="13293" width="6.16666666666667" style="3" customWidth="true"/>
    <col min="13294" max="13296" width="18.6666666666667" style="3" customWidth="true"/>
    <col min="13297" max="13297" width="34.1666666666667" style="3" customWidth="true"/>
    <col min="13298" max="13298" width="6.16666666666667" style="3" customWidth="true"/>
    <col min="13299" max="13307" width="18.6666666666667" style="3" customWidth="true"/>
    <col min="13308" max="13308" width="34.1666666666667" style="3" customWidth="true"/>
    <col min="13309" max="13309" width="7.33333333333333" style="3" customWidth="true"/>
    <col min="13310" max="13318" width="18.6666666666667" style="3" customWidth="true"/>
    <col min="13319" max="13319" width="11.1666666666667" style="3" customWidth="true"/>
    <col min="13320" max="13547" width="9.16666666666667" style="3"/>
    <col min="13548" max="13548" width="36.1666666666667" style="3" customWidth="true"/>
    <col min="13549" max="13549" width="6.16666666666667" style="3" customWidth="true"/>
    <col min="13550" max="13552" width="18.6666666666667" style="3" customWidth="true"/>
    <col min="13553" max="13553" width="34.1666666666667" style="3" customWidth="true"/>
    <col min="13554" max="13554" width="6.16666666666667" style="3" customWidth="true"/>
    <col min="13555" max="13563" width="18.6666666666667" style="3" customWidth="true"/>
    <col min="13564" max="13564" width="34.1666666666667" style="3" customWidth="true"/>
    <col min="13565" max="13565" width="7.33333333333333" style="3" customWidth="true"/>
    <col min="13566" max="13574" width="18.6666666666667" style="3" customWidth="true"/>
    <col min="13575" max="13575" width="11.1666666666667" style="3" customWidth="true"/>
    <col min="13576" max="13803" width="9.16666666666667" style="3"/>
    <col min="13804" max="13804" width="36.1666666666667" style="3" customWidth="true"/>
    <col min="13805" max="13805" width="6.16666666666667" style="3" customWidth="true"/>
    <col min="13806" max="13808" width="18.6666666666667" style="3" customWidth="true"/>
    <col min="13809" max="13809" width="34.1666666666667" style="3" customWidth="true"/>
    <col min="13810" max="13810" width="6.16666666666667" style="3" customWidth="true"/>
    <col min="13811" max="13819" width="18.6666666666667" style="3" customWidth="true"/>
    <col min="13820" max="13820" width="34.1666666666667" style="3" customWidth="true"/>
    <col min="13821" max="13821" width="7.33333333333333" style="3" customWidth="true"/>
    <col min="13822" max="13830" width="18.6666666666667" style="3" customWidth="true"/>
    <col min="13831" max="13831" width="11.1666666666667" style="3" customWidth="true"/>
    <col min="13832" max="14059" width="9.16666666666667" style="3"/>
    <col min="14060" max="14060" width="36.1666666666667" style="3" customWidth="true"/>
    <col min="14061" max="14061" width="6.16666666666667" style="3" customWidth="true"/>
    <col min="14062" max="14064" width="18.6666666666667" style="3" customWidth="true"/>
    <col min="14065" max="14065" width="34.1666666666667" style="3" customWidth="true"/>
    <col min="14066" max="14066" width="6.16666666666667" style="3" customWidth="true"/>
    <col min="14067" max="14075" width="18.6666666666667" style="3" customWidth="true"/>
    <col min="14076" max="14076" width="34.1666666666667" style="3" customWidth="true"/>
    <col min="14077" max="14077" width="7.33333333333333" style="3" customWidth="true"/>
    <col min="14078" max="14086" width="18.6666666666667" style="3" customWidth="true"/>
    <col min="14087" max="14087" width="11.1666666666667" style="3" customWidth="true"/>
    <col min="14088" max="14315" width="9.16666666666667" style="3"/>
    <col min="14316" max="14316" width="36.1666666666667" style="3" customWidth="true"/>
    <col min="14317" max="14317" width="6.16666666666667" style="3" customWidth="true"/>
    <col min="14318" max="14320" width="18.6666666666667" style="3" customWidth="true"/>
    <col min="14321" max="14321" width="34.1666666666667" style="3" customWidth="true"/>
    <col min="14322" max="14322" width="6.16666666666667" style="3" customWidth="true"/>
    <col min="14323" max="14331" width="18.6666666666667" style="3" customWidth="true"/>
    <col min="14332" max="14332" width="34.1666666666667" style="3" customWidth="true"/>
    <col min="14333" max="14333" width="7.33333333333333" style="3" customWidth="true"/>
    <col min="14334" max="14342" width="18.6666666666667" style="3" customWidth="true"/>
    <col min="14343" max="14343" width="11.1666666666667" style="3" customWidth="true"/>
    <col min="14344" max="14571" width="9.16666666666667" style="3"/>
    <col min="14572" max="14572" width="36.1666666666667" style="3" customWidth="true"/>
    <col min="14573" max="14573" width="6.16666666666667" style="3" customWidth="true"/>
    <col min="14574" max="14576" width="18.6666666666667" style="3" customWidth="true"/>
    <col min="14577" max="14577" width="34.1666666666667" style="3" customWidth="true"/>
    <col min="14578" max="14578" width="6.16666666666667" style="3" customWidth="true"/>
    <col min="14579" max="14587" width="18.6666666666667" style="3" customWidth="true"/>
    <col min="14588" max="14588" width="34.1666666666667" style="3" customWidth="true"/>
    <col min="14589" max="14589" width="7.33333333333333" style="3" customWidth="true"/>
    <col min="14590" max="14598" width="18.6666666666667" style="3" customWidth="true"/>
    <col min="14599" max="14599" width="11.1666666666667" style="3" customWidth="true"/>
    <col min="14600" max="14827" width="9.16666666666667" style="3"/>
    <col min="14828" max="14828" width="36.1666666666667" style="3" customWidth="true"/>
    <col min="14829" max="14829" width="6.16666666666667" style="3" customWidth="true"/>
    <col min="14830" max="14832" width="18.6666666666667" style="3" customWidth="true"/>
    <col min="14833" max="14833" width="34.1666666666667" style="3" customWidth="true"/>
    <col min="14834" max="14834" width="6.16666666666667" style="3" customWidth="true"/>
    <col min="14835" max="14843" width="18.6666666666667" style="3" customWidth="true"/>
    <col min="14844" max="14844" width="34.1666666666667" style="3" customWidth="true"/>
    <col min="14845" max="14845" width="7.33333333333333" style="3" customWidth="true"/>
    <col min="14846" max="14854" width="18.6666666666667" style="3" customWidth="true"/>
    <col min="14855" max="14855" width="11.1666666666667" style="3" customWidth="true"/>
    <col min="14856" max="15083" width="9.16666666666667" style="3"/>
    <col min="15084" max="15084" width="36.1666666666667" style="3" customWidth="true"/>
    <col min="15085" max="15085" width="6.16666666666667" style="3" customWidth="true"/>
    <col min="15086" max="15088" width="18.6666666666667" style="3" customWidth="true"/>
    <col min="15089" max="15089" width="34.1666666666667" style="3" customWidth="true"/>
    <col min="15090" max="15090" width="6.16666666666667" style="3" customWidth="true"/>
    <col min="15091" max="15099" width="18.6666666666667" style="3" customWidth="true"/>
    <col min="15100" max="15100" width="34.1666666666667" style="3" customWidth="true"/>
    <col min="15101" max="15101" width="7.33333333333333" style="3" customWidth="true"/>
    <col min="15102" max="15110" width="18.6666666666667" style="3" customWidth="true"/>
    <col min="15111" max="15111" width="11.1666666666667" style="3" customWidth="true"/>
    <col min="15112" max="15339" width="9.16666666666667" style="3"/>
    <col min="15340" max="15340" width="36.1666666666667" style="3" customWidth="true"/>
    <col min="15341" max="15341" width="6.16666666666667" style="3" customWidth="true"/>
    <col min="15342" max="15344" width="18.6666666666667" style="3" customWidth="true"/>
    <col min="15345" max="15345" width="34.1666666666667" style="3" customWidth="true"/>
    <col min="15346" max="15346" width="6.16666666666667" style="3" customWidth="true"/>
    <col min="15347" max="15355" width="18.6666666666667" style="3" customWidth="true"/>
    <col min="15356" max="15356" width="34.1666666666667" style="3" customWidth="true"/>
    <col min="15357" max="15357" width="7.33333333333333" style="3" customWidth="true"/>
    <col min="15358" max="15366" width="18.6666666666667" style="3" customWidth="true"/>
    <col min="15367" max="15367" width="11.1666666666667" style="3" customWidth="true"/>
    <col min="15368" max="15595" width="9.16666666666667" style="3"/>
    <col min="15596" max="15596" width="36.1666666666667" style="3" customWidth="true"/>
    <col min="15597" max="15597" width="6.16666666666667" style="3" customWidth="true"/>
    <col min="15598" max="15600" width="18.6666666666667" style="3" customWidth="true"/>
    <col min="15601" max="15601" width="34.1666666666667" style="3" customWidth="true"/>
    <col min="15602" max="15602" width="6.16666666666667" style="3" customWidth="true"/>
    <col min="15603" max="15611" width="18.6666666666667" style="3" customWidth="true"/>
    <col min="15612" max="15612" width="34.1666666666667" style="3" customWidth="true"/>
    <col min="15613" max="15613" width="7.33333333333333" style="3" customWidth="true"/>
    <col min="15614" max="15622" width="18.6666666666667" style="3" customWidth="true"/>
    <col min="15623" max="15623" width="11.1666666666667" style="3" customWidth="true"/>
    <col min="15624" max="15851" width="9.16666666666667" style="3"/>
    <col min="15852" max="15852" width="36.1666666666667" style="3" customWidth="true"/>
    <col min="15853" max="15853" width="6.16666666666667" style="3" customWidth="true"/>
    <col min="15854" max="15856" width="18.6666666666667" style="3" customWidth="true"/>
    <col min="15857" max="15857" width="34.1666666666667" style="3" customWidth="true"/>
    <col min="15858" max="15858" width="6.16666666666667" style="3" customWidth="true"/>
    <col min="15859" max="15867" width="18.6666666666667" style="3" customWidth="true"/>
    <col min="15868" max="15868" width="34.1666666666667" style="3" customWidth="true"/>
    <col min="15869" max="15869" width="7.33333333333333" style="3" customWidth="true"/>
    <col min="15870" max="15878" width="18.6666666666667" style="3" customWidth="true"/>
    <col min="15879" max="15879" width="11.1666666666667" style="3" customWidth="true"/>
    <col min="15880" max="16107" width="9.16666666666667" style="3"/>
    <col min="16108" max="16108" width="36.1666666666667" style="3" customWidth="true"/>
    <col min="16109" max="16109" width="6.16666666666667" style="3" customWidth="true"/>
    <col min="16110" max="16112" width="18.6666666666667" style="3" customWidth="true"/>
    <col min="16113" max="16113" width="34.1666666666667" style="3" customWidth="true"/>
    <col min="16114" max="16114" width="6.16666666666667" style="3" customWidth="true"/>
    <col min="16115" max="16123" width="18.6666666666667" style="3" customWidth="true"/>
    <col min="16124" max="16124" width="34.1666666666667" style="3" customWidth="true"/>
    <col min="16125" max="16125" width="7.33333333333333" style="3" customWidth="true"/>
    <col min="16126" max="16134" width="18.6666666666667" style="3" customWidth="true"/>
    <col min="16135" max="16135" width="11.1666666666667" style="3" customWidth="true"/>
    <col min="16136" max="16384" width="9.16666666666667" style="3"/>
  </cols>
  <sheetData>
    <row r="1" ht="35.45" customHeight="true" spans="1:6">
      <c r="A1" s="184" t="s">
        <v>295</v>
      </c>
      <c r="B1" s="99"/>
      <c r="C1" s="99"/>
      <c r="D1" s="99"/>
      <c r="E1" s="99"/>
      <c r="F1" s="99"/>
    </row>
    <row r="2" ht="14.25" customHeight="true" spans="6:6">
      <c r="F2" s="63" t="s">
        <v>296</v>
      </c>
    </row>
    <row r="3" ht="14.25" customHeight="true" spans="1:6">
      <c r="A3" s="100"/>
      <c r="D3" s="74"/>
      <c r="F3" s="63" t="s">
        <v>13</v>
      </c>
    </row>
    <row r="4" ht="18.75" customHeight="true" spans="1:6">
      <c r="A4" s="101" t="s">
        <v>14</v>
      </c>
      <c r="B4" s="101" t="s">
        <v>48</v>
      </c>
      <c r="C4" s="101" t="s">
        <v>15</v>
      </c>
      <c r="D4" s="101" t="s">
        <v>48</v>
      </c>
      <c r="E4" s="101" t="s">
        <v>48</v>
      </c>
      <c r="F4" s="101" t="s">
        <v>48</v>
      </c>
    </row>
    <row r="5" ht="18.75" customHeight="true" spans="1:6">
      <c r="A5" s="102" t="s">
        <v>297</v>
      </c>
      <c r="B5" s="102" t="s">
        <v>17</v>
      </c>
      <c r="C5" s="102" t="s">
        <v>298</v>
      </c>
      <c r="D5" s="101" t="s">
        <v>17</v>
      </c>
      <c r="E5" s="101" t="s">
        <v>48</v>
      </c>
      <c r="F5" s="101" t="s">
        <v>48</v>
      </c>
    </row>
    <row r="6" ht="31.7" customHeight="true" spans="1:6">
      <c r="A6" s="102" t="s">
        <v>48</v>
      </c>
      <c r="B6" s="102" t="s">
        <v>48</v>
      </c>
      <c r="C6" s="102" t="s">
        <v>48</v>
      </c>
      <c r="D6" s="101" t="s">
        <v>57</v>
      </c>
      <c r="E6" s="102" t="s">
        <v>299</v>
      </c>
      <c r="F6" s="102" t="s">
        <v>300</v>
      </c>
    </row>
    <row r="7" ht="20.65" customHeight="true" spans="1:6">
      <c r="A7" s="103" t="s">
        <v>301</v>
      </c>
      <c r="B7" s="104">
        <v>3963.66</v>
      </c>
      <c r="C7" s="33" t="s">
        <v>19</v>
      </c>
      <c r="D7" s="104">
        <f>E7+F7</f>
        <v>1030.77</v>
      </c>
      <c r="E7" s="107">
        <v>1030.77</v>
      </c>
      <c r="F7" s="105"/>
    </row>
    <row r="8" ht="20.65" customHeight="true" spans="1:6">
      <c r="A8" s="103" t="s">
        <v>302</v>
      </c>
      <c r="B8" s="104"/>
      <c r="C8" s="33" t="s">
        <v>21</v>
      </c>
      <c r="D8" s="104"/>
      <c r="E8" s="107"/>
      <c r="F8" s="105"/>
    </row>
    <row r="9" ht="20.65" customHeight="true" spans="1:6">
      <c r="A9" s="103" t="s">
        <v>48</v>
      </c>
      <c r="B9" s="105"/>
      <c r="C9" s="33" t="s">
        <v>23</v>
      </c>
      <c r="D9" s="104"/>
      <c r="E9" s="107"/>
      <c r="F9" s="105"/>
    </row>
    <row r="10" ht="20.65" customHeight="true" spans="1:6">
      <c r="A10" s="103" t="s">
        <v>48</v>
      </c>
      <c r="B10" s="105"/>
      <c r="C10" s="33" t="s">
        <v>25</v>
      </c>
      <c r="D10" s="104"/>
      <c r="E10" s="107"/>
      <c r="F10" s="105"/>
    </row>
    <row r="11" ht="20.65" customHeight="true" spans="1:6">
      <c r="A11" s="103" t="s">
        <v>48</v>
      </c>
      <c r="B11" s="105"/>
      <c r="C11" s="33" t="s">
        <v>27</v>
      </c>
      <c r="D11" s="104"/>
      <c r="E11" s="108"/>
      <c r="F11" s="105"/>
    </row>
    <row r="12" ht="17.85" customHeight="true" spans="1:6">
      <c r="A12" s="103" t="s">
        <v>48</v>
      </c>
      <c r="B12" s="105"/>
      <c r="C12" s="33" t="s">
        <v>29</v>
      </c>
      <c r="D12" s="104"/>
      <c r="E12" s="109"/>
      <c r="F12" s="105"/>
    </row>
    <row r="13" ht="17.85" customHeight="true" spans="1:6">
      <c r="A13" s="103"/>
      <c r="B13" s="105"/>
      <c r="C13" s="90" t="s">
        <v>30</v>
      </c>
      <c r="D13" s="104">
        <f t="shared" ref="D13:D22" si="0">E13+F13</f>
        <v>69.8</v>
      </c>
      <c r="E13" s="109">
        <v>69.8</v>
      </c>
      <c r="F13" s="105"/>
    </row>
    <row r="14" ht="17.85" customHeight="true" spans="1:6">
      <c r="A14" s="103"/>
      <c r="B14" s="105"/>
      <c r="C14" s="90" t="s">
        <v>31</v>
      </c>
      <c r="D14" s="104">
        <f t="shared" si="0"/>
        <v>1385.2</v>
      </c>
      <c r="E14" s="109">
        <v>1385.2</v>
      </c>
      <c r="F14" s="105"/>
    </row>
    <row r="15" ht="17.85" customHeight="true" spans="1:6">
      <c r="A15" s="103"/>
      <c r="B15" s="105"/>
      <c r="C15" s="90" t="s">
        <v>32</v>
      </c>
      <c r="D15" s="104">
        <f t="shared" si="0"/>
        <v>176.43</v>
      </c>
      <c r="E15" s="109">
        <v>176.43</v>
      </c>
      <c r="F15" s="105"/>
    </row>
    <row r="16" ht="17.85" customHeight="true" spans="1:6">
      <c r="A16" s="103"/>
      <c r="B16" s="105"/>
      <c r="C16" s="90" t="s">
        <v>33</v>
      </c>
      <c r="D16" s="104">
        <f t="shared" si="0"/>
        <v>287.77</v>
      </c>
      <c r="E16" s="110">
        <v>287.77</v>
      </c>
      <c r="F16" s="105"/>
    </row>
    <row r="17" ht="17.85" customHeight="true" spans="1:6">
      <c r="A17" s="103"/>
      <c r="B17" s="105"/>
      <c r="C17" s="90" t="s">
        <v>34</v>
      </c>
      <c r="D17" s="104">
        <f t="shared" si="0"/>
        <v>922.47</v>
      </c>
      <c r="E17" s="110">
        <v>922.47</v>
      </c>
      <c r="F17" s="105"/>
    </row>
    <row r="18" ht="17.85" customHeight="true" spans="1:6">
      <c r="A18" s="103"/>
      <c r="B18" s="105"/>
      <c r="C18" s="90" t="s">
        <v>35</v>
      </c>
      <c r="D18" s="104">
        <f t="shared" si="0"/>
        <v>76</v>
      </c>
      <c r="E18" s="110">
        <v>76</v>
      </c>
      <c r="F18" s="105"/>
    </row>
    <row r="19" ht="17.85" customHeight="true" spans="1:6">
      <c r="A19" s="103"/>
      <c r="B19" s="105"/>
      <c r="C19" s="90" t="s">
        <v>36</v>
      </c>
      <c r="D19" s="104">
        <f t="shared" si="0"/>
        <v>89.68</v>
      </c>
      <c r="E19" s="110">
        <v>89.68</v>
      </c>
      <c r="F19" s="105"/>
    </row>
    <row r="20" ht="17.85" customHeight="true" spans="1:6">
      <c r="A20" s="103"/>
      <c r="B20" s="105"/>
      <c r="C20" s="33"/>
      <c r="D20" s="104"/>
      <c r="E20" s="105"/>
      <c r="F20" s="105"/>
    </row>
    <row r="21" ht="17.85" customHeight="true" spans="1:6">
      <c r="A21" s="103"/>
      <c r="B21" s="105"/>
      <c r="C21" s="33"/>
      <c r="D21" s="104"/>
      <c r="E21" s="105"/>
      <c r="F21" s="105"/>
    </row>
    <row r="22" ht="17.85" customHeight="true" spans="1:6">
      <c r="A22" s="106" t="s">
        <v>37</v>
      </c>
      <c r="B22" s="104">
        <v>3963.66</v>
      </c>
      <c r="C22" s="106" t="s">
        <v>38</v>
      </c>
      <c r="D22" s="104">
        <f t="shared" si="0"/>
        <v>4038.12</v>
      </c>
      <c r="E22" s="104">
        <f>SUM(E7:E21)</f>
        <v>4038.12</v>
      </c>
      <c r="F22" s="104"/>
    </row>
    <row r="23" ht="17.85" customHeight="true" spans="1:6">
      <c r="A23" s="103" t="s">
        <v>303</v>
      </c>
      <c r="B23" s="104">
        <v>190.06</v>
      </c>
      <c r="C23" s="103" t="s">
        <v>304</v>
      </c>
      <c r="D23" s="104"/>
      <c r="E23" s="104">
        <v>115.6</v>
      </c>
      <c r="F23" s="104"/>
    </row>
    <row r="24" ht="17.85" customHeight="true" spans="1:6">
      <c r="A24" s="103" t="s">
        <v>301</v>
      </c>
      <c r="B24" s="104">
        <v>190.06</v>
      </c>
      <c r="C24" s="103"/>
      <c r="D24" s="104"/>
      <c r="E24" s="104"/>
      <c r="F24" s="104"/>
    </row>
    <row r="25" ht="17.85" customHeight="true" spans="1:6">
      <c r="A25" s="103" t="s">
        <v>302</v>
      </c>
      <c r="B25" s="104"/>
      <c r="C25" s="103"/>
      <c r="D25" s="104"/>
      <c r="E25" s="104"/>
      <c r="F25" s="104"/>
    </row>
    <row r="26" ht="17.85" customHeight="true" spans="1:6">
      <c r="A26" s="106" t="s">
        <v>305</v>
      </c>
      <c r="B26" s="104">
        <v>4153.72</v>
      </c>
      <c r="C26" s="106" t="s">
        <v>305</v>
      </c>
      <c r="D26" s="104"/>
      <c r="E26" s="104">
        <f>SUM(E22:E25)</f>
        <v>4153.72</v>
      </c>
      <c r="F26" s="104"/>
    </row>
    <row r="27" ht="27" customHeight="true" spans="1:6">
      <c r="A27" s="61" t="s">
        <v>306</v>
      </c>
      <c r="B27" s="61"/>
      <c r="C27" s="61"/>
      <c r="D27" s="61"/>
      <c r="E27" s="61"/>
      <c r="F27" s="61"/>
    </row>
    <row r="28" ht="21.2" customHeight="true" spans="1:6">
      <c r="A28" s="61" t="s">
        <v>45</v>
      </c>
      <c r="B28" s="61"/>
      <c r="C28" s="61"/>
      <c r="D28" s="61"/>
      <c r="E28" s="61"/>
      <c r="F28" s="61"/>
    </row>
    <row r="29" ht="21.2" customHeight="true"/>
    <row r="30" ht="21.2" customHeight="true"/>
    <row r="31" ht="21.2" customHeight="true"/>
    <row r="32" ht="21.2" customHeight="true"/>
    <row r="33" ht="21.2" customHeight="true"/>
    <row r="34" ht="21.2" customHeight="true"/>
    <row r="35" ht="21.2" customHeight="true"/>
    <row r="36" ht="21.2" customHeight="true"/>
    <row r="37" ht="21.2" customHeight="true"/>
  </sheetData>
  <mergeCells count="9">
    <mergeCell ref="A1:F1"/>
    <mergeCell ref="A4:B4"/>
    <mergeCell ref="C4:F4"/>
    <mergeCell ref="D5:F5"/>
    <mergeCell ref="A27:F27"/>
    <mergeCell ref="A28:F28"/>
    <mergeCell ref="A5:A6"/>
    <mergeCell ref="B5:B6"/>
    <mergeCell ref="C5:C6"/>
  </mergeCells>
  <printOptions horizontalCentered="true"/>
  <pageMargins left="0.590551181102362" right="0.590551181102362" top="0.393700787401575" bottom="0.39370078740157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192"/>
  <sheetViews>
    <sheetView workbookViewId="0">
      <pane ySplit="6" topLeftCell="A23" activePane="bottomLeft" state="frozen"/>
      <selection/>
      <selection pane="bottomLeft" activeCell="B23" sqref="B23"/>
    </sheetView>
  </sheetViews>
  <sheetFormatPr defaultColWidth="7.83333333333333" defaultRowHeight="14.25" outlineLevelCol="4"/>
  <cols>
    <col min="1" max="1" width="13.6666666666667" style="67" customWidth="true"/>
    <col min="2" max="2" width="39.1666666666667" style="68" customWidth="true"/>
    <col min="3" max="3" width="29" style="69" customWidth="true"/>
    <col min="4" max="4" width="30.5" style="69" customWidth="true"/>
    <col min="5" max="5" width="40.1666666666667" style="69" customWidth="true"/>
    <col min="6" max="248" width="10.1666666666667" style="69" customWidth="true"/>
    <col min="249" max="16384" width="7.83333333333333" style="69"/>
  </cols>
  <sheetData>
    <row r="1" ht="30.2" customHeight="true" spans="1:5">
      <c r="A1" s="185" t="s">
        <v>307</v>
      </c>
      <c r="B1" s="70"/>
      <c r="C1" s="71"/>
      <c r="D1" s="71"/>
      <c r="E1" s="71"/>
    </row>
    <row r="2" s="3" customFormat="true" ht="12.75" customHeight="true" spans="1:5">
      <c r="A2" s="72"/>
      <c r="E2" s="63" t="s">
        <v>308</v>
      </c>
    </row>
    <row r="3" s="3" customFormat="true" ht="12.75" customHeight="true" spans="1:5">
      <c r="A3" s="73"/>
      <c r="B3" s="74"/>
      <c r="E3" s="63" t="s">
        <v>13</v>
      </c>
    </row>
    <row r="4" ht="30.2" customHeight="true" spans="1:5">
      <c r="A4" s="75" t="s">
        <v>55</v>
      </c>
      <c r="B4" s="75" t="s">
        <v>56</v>
      </c>
      <c r="C4" s="186" t="s">
        <v>17</v>
      </c>
      <c r="D4" s="77"/>
      <c r="E4" s="91"/>
    </row>
    <row r="5" ht="30.2" customHeight="true" spans="1:5">
      <c r="A5" s="78"/>
      <c r="B5" s="78"/>
      <c r="C5" s="79" t="s">
        <v>43</v>
      </c>
      <c r="D5" s="79" t="s">
        <v>239</v>
      </c>
      <c r="E5" s="79" t="s">
        <v>240</v>
      </c>
    </row>
    <row r="6" ht="21.2" customHeight="true" spans="1:5">
      <c r="A6" s="80" t="s">
        <v>309</v>
      </c>
      <c r="B6" s="81"/>
      <c r="C6" s="82">
        <f>D6+E6</f>
        <v>4038.12</v>
      </c>
      <c r="D6" s="82">
        <f>D7+D15+D22+D54+D66+D72+D88+D91</f>
        <v>2138.27</v>
      </c>
      <c r="E6" s="82">
        <f>E7+E15+E22+E54+E66+E72+E88+E91</f>
        <v>1899.85</v>
      </c>
    </row>
    <row r="7" s="65" customFormat="true" ht="21.2" customHeight="true" spans="1:5">
      <c r="A7" s="83" t="s">
        <v>58</v>
      </c>
      <c r="B7" s="84" t="s">
        <v>59</v>
      </c>
      <c r="C7" s="85">
        <f t="shared" ref="C7:C70" si="0">D7+E7</f>
        <v>1030.77</v>
      </c>
      <c r="D7" s="85">
        <f>D8+D12</f>
        <v>876.06</v>
      </c>
      <c r="E7" s="85">
        <f>E8+E12</f>
        <v>154.71</v>
      </c>
    </row>
    <row r="8" s="66" customFormat="true" ht="21.2" customHeight="true" spans="1:5">
      <c r="A8" s="86">
        <v>20103</v>
      </c>
      <c r="B8" s="87" t="s">
        <v>244</v>
      </c>
      <c r="C8" s="82">
        <f t="shared" si="0"/>
        <v>854.26</v>
      </c>
      <c r="D8" s="88">
        <f>D9+D10+D11</f>
        <v>699.55</v>
      </c>
      <c r="E8" s="88">
        <f>E9+E10+E11</f>
        <v>154.71</v>
      </c>
    </row>
    <row r="9" ht="21.2" customHeight="true" spans="1:5">
      <c r="A9" s="89" t="s">
        <v>61</v>
      </c>
      <c r="B9" s="90" t="s">
        <v>245</v>
      </c>
      <c r="C9" s="82">
        <f t="shared" si="0"/>
        <v>699.55</v>
      </c>
      <c r="D9" s="82">
        <v>699.55</v>
      </c>
      <c r="E9" s="82"/>
    </row>
    <row r="10" ht="21.2" customHeight="true" spans="1:5">
      <c r="A10" s="89" t="s">
        <v>63</v>
      </c>
      <c r="B10" s="90" t="s">
        <v>246</v>
      </c>
      <c r="C10" s="82">
        <f t="shared" si="0"/>
        <v>147.71</v>
      </c>
      <c r="D10" s="82"/>
      <c r="E10" s="82">
        <v>147.71</v>
      </c>
    </row>
    <row r="11" ht="21.2" customHeight="true" spans="1:5">
      <c r="A11" s="89" t="s">
        <v>65</v>
      </c>
      <c r="B11" s="90" t="s">
        <v>247</v>
      </c>
      <c r="C11" s="82">
        <f t="shared" si="0"/>
        <v>7</v>
      </c>
      <c r="D11" s="82"/>
      <c r="E11" s="82">
        <v>7</v>
      </c>
    </row>
    <row r="12" s="66" customFormat="true" ht="21.2" customHeight="true" spans="1:5">
      <c r="A12" s="86" t="s">
        <v>67</v>
      </c>
      <c r="B12" s="87" t="s">
        <v>248</v>
      </c>
      <c r="C12" s="82">
        <f t="shared" si="0"/>
        <v>176.51</v>
      </c>
      <c r="D12" s="88">
        <f>D13+D14</f>
        <v>176.51</v>
      </c>
      <c r="E12" s="88">
        <f>E13+E14</f>
        <v>0</v>
      </c>
    </row>
    <row r="13" ht="21.2" customHeight="true" spans="1:5">
      <c r="A13" s="89" t="s">
        <v>69</v>
      </c>
      <c r="B13" s="90" t="s">
        <v>245</v>
      </c>
      <c r="C13" s="82">
        <f t="shared" si="0"/>
        <v>176.51</v>
      </c>
      <c r="D13" s="82">
        <v>176.51</v>
      </c>
      <c r="E13" s="82"/>
    </row>
    <row r="14" ht="21.2" customHeight="true" spans="1:5">
      <c r="A14" s="89" t="s">
        <v>70</v>
      </c>
      <c r="B14" s="90" t="s">
        <v>246</v>
      </c>
      <c r="C14" s="82">
        <f t="shared" si="0"/>
        <v>0</v>
      </c>
      <c r="D14" s="82"/>
      <c r="E14" s="82"/>
    </row>
    <row r="15" s="65" customFormat="true" ht="21.2" customHeight="true" spans="1:5">
      <c r="A15" s="83" t="s">
        <v>71</v>
      </c>
      <c r="B15" s="84" t="s">
        <v>72</v>
      </c>
      <c r="C15" s="85">
        <f t="shared" si="0"/>
        <v>69.8</v>
      </c>
      <c r="D15" s="85">
        <f>+D16+D20</f>
        <v>65.8</v>
      </c>
      <c r="E15" s="85">
        <f>+E16+E20</f>
        <v>4</v>
      </c>
    </row>
    <row r="16" s="66" customFormat="true" ht="21.2" customHeight="true" spans="1:5">
      <c r="A16" s="86" t="s">
        <v>73</v>
      </c>
      <c r="B16" s="87" t="s">
        <v>249</v>
      </c>
      <c r="C16" s="82">
        <f t="shared" si="0"/>
        <v>66.3</v>
      </c>
      <c r="D16" s="88">
        <f>D17+D18+D19</f>
        <v>65.8</v>
      </c>
      <c r="E16" s="88">
        <f>E17+E18+E19</f>
        <v>0.5</v>
      </c>
    </row>
    <row r="17" ht="21.2" customHeight="true" spans="1:5">
      <c r="A17" s="89" t="s">
        <v>75</v>
      </c>
      <c r="B17" s="90" t="s">
        <v>250</v>
      </c>
      <c r="C17" s="82">
        <f t="shared" si="0"/>
        <v>0</v>
      </c>
      <c r="D17" s="82"/>
      <c r="E17" s="82"/>
    </row>
    <row r="18" ht="21.2" customHeight="true" spans="1:5">
      <c r="A18" s="89" t="s">
        <v>77</v>
      </c>
      <c r="B18" s="90" t="s">
        <v>251</v>
      </c>
      <c r="C18" s="82">
        <f t="shared" si="0"/>
        <v>65.8</v>
      </c>
      <c r="D18" s="82">
        <v>65.8</v>
      </c>
      <c r="E18" s="82"/>
    </row>
    <row r="19" ht="21.2" customHeight="true" spans="1:5">
      <c r="A19" s="89" t="s">
        <v>79</v>
      </c>
      <c r="B19" s="90" t="s">
        <v>252</v>
      </c>
      <c r="C19" s="82">
        <f t="shared" si="0"/>
        <v>0.5</v>
      </c>
      <c r="D19" s="82"/>
      <c r="E19" s="82">
        <v>0.5</v>
      </c>
    </row>
    <row r="20" s="66" customFormat="true" ht="21.2" customHeight="true" spans="1:5">
      <c r="A20" s="86" t="s">
        <v>81</v>
      </c>
      <c r="B20" s="87" t="s">
        <v>253</v>
      </c>
      <c r="C20" s="82">
        <f t="shared" si="0"/>
        <v>3.5</v>
      </c>
      <c r="D20" s="88">
        <f>D21</f>
        <v>0</v>
      </c>
      <c r="E20" s="88">
        <f>E21</f>
        <v>3.5</v>
      </c>
    </row>
    <row r="21" ht="21.2" customHeight="true" spans="1:5">
      <c r="A21" s="89" t="s">
        <v>83</v>
      </c>
      <c r="B21" s="90" t="s">
        <v>254</v>
      </c>
      <c r="C21" s="82">
        <f t="shared" si="0"/>
        <v>3.5</v>
      </c>
      <c r="D21" s="82"/>
      <c r="E21" s="82">
        <v>3.5</v>
      </c>
    </row>
    <row r="22" s="65" customFormat="true" ht="21.2" customHeight="true" spans="1:5">
      <c r="A22" s="83" t="s">
        <v>85</v>
      </c>
      <c r="B22" s="84" t="s">
        <v>86</v>
      </c>
      <c r="C22" s="85">
        <f t="shared" si="0"/>
        <v>1385.21</v>
      </c>
      <c r="D22" s="85">
        <f>D23+D27+D32+D39+D41+D43+D46+D48+D51</f>
        <v>408.88</v>
      </c>
      <c r="E22" s="85">
        <f>E23+E27+E32+E39+E41+E43+E46+E48+E51</f>
        <v>976.33</v>
      </c>
    </row>
    <row r="23" s="66" customFormat="true" ht="21.2" customHeight="true" spans="1:5">
      <c r="A23" s="86" t="s">
        <v>87</v>
      </c>
      <c r="B23" s="87" t="s">
        <v>255</v>
      </c>
      <c r="C23" s="82">
        <f t="shared" si="0"/>
        <v>91.06</v>
      </c>
      <c r="D23" s="88">
        <f>D24+D25+D26</f>
        <v>73.75</v>
      </c>
      <c r="E23" s="88">
        <f>E24+E25+E26</f>
        <v>17.31</v>
      </c>
    </row>
    <row r="24" ht="21.2" customHeight="true" spans="1:5">
      <c r="A24" s="89" t="s">
        <v>89</v>
      </c>
      <c r="B24" s="90" t="s">
        <v>256</v>
      </c>
      <c r="C24" s="82">
        <f t="shared" si="0"/>
        <v>73.75</v>
      </c>
      <c r="D24" s="82">
        <v>73.75</v>
      </c>
      <c r="E24" s="82"/>
    </row>
    <row r="25" ht="21.2" customHeight="true" spans="1:5">
      <c r="A25" s="89" t="s">
        <v>91</v>
      </c>
      <c r="B25" s="90" t="s">
        <v>257</v>
      </c>
      <c r="C25" s="82">
        <f t="shared" si="0"/>
        <v>0</v>
      </c>
      <c r="D25" s="82"/>
      <c r="E25" s="82"/>
    </row>
    <row r="26" ht="21.2" customHeight="true" spans="1:5">
      <c r="A26" s="89" t="s">
        <v>93</v>
      </c>
      <c r="B26" s="90" t="s">
        <v>258</v>
      </c>
      <c r="C26" s="82">
        <f t="shared" si="0"/>
        <v>17.31</v>
      </c>
      <c r="D26" s="82"/>
      <c r="E26" s="82">
        <v>17.31</v>
      </c>
    </row>
    <row r="27" s="66" customFormat="true" ht="21.2" customHeight="true" spans="1:5">
      <c r="A27" s="86" t="s">
        <v>95</v>
      </c>
      <c r="B27" s="87" t="s">
        <v>259</v>
      </c>
      <c r="C27" s="82">
        <f t="shared" si="0"/>
        <v>335.13</v>
      </c>
      <c r="D27" s="88">
        <f>D28+D29+D30+D31</f>
        <v>335.13</v>
      </c>
      <c r="E27" s="88">
        <f>E28+E29+E30+E31</f>
        <v>0</v>
      </c>
    </row>
    <row r="28" ht="21.2" customHeight="true" spans="1:5">
      <c r="A28" s="89" t="s">
        <v>97</v>
      </c>
      <c r="B28" s="90" t="s">
        <v>260</v>
      </c>
      <c r="C28" s="82">
        <f t="shared" si="0"/>
        <v>99.34</v>
      </c>
      <c r="D28" s="82">
        <v>99.34</v>
      </c>
      <c r="E28" s="82"/>
    </row>
    <row r="29" ht="21.2" customHeight="true" spans="1:5">
      <c r="A29" s="89" t="s">
        <v>99</v>
      </c>
      <c r="B29" s="90" t="s">
        <v>261</v>
      </c>
      <c r="C29" s="82">
        <f t="shared" si="0"/>
        <v>50.75</v>
      </c>
      <c r="D29" s="82">
        <v>50.75</v>
      </c>
      <c r="E29" s="82"/>
    </row>
    <row r="30" ht="21.2" customHeight="true" spans="1:5">
      <c r="A30" s="89" t="s">
        <v>101</v>
      </c>
      <c r="B30" s="90" t="s">
        <v>262</v>
      </c>
      <c r="C30" s="82">
        <f t="shared" si="0"/>
        <v>122.88</v>
      </c>
      <c r="D30" s="82">
        <v>122.88</v>
      </c>
      <c r="E30" s="82"/>
    </row>
    <row r="31" ht="21.2" customHeight="true" spans="1:5">
      <c r="A31" s="89" t="s">
        <v>103</v>
      </c>
      <c r="B31" s="90" t="s">
        <v>263</v>
      </c>
      <c r="C31" s="82">
        <f t="shared" si="0"/>
        <v>62.16</v>
      </c>
      <c r="D31" s="82">
        <v>62.16</v>
      </c>
      <c r="E31" s="82"/>
    </row>
    <row r="32" s="66" customFormat="true" ht="21.2" customHeight="true" spans="1:5">
      <c r="A32" s="86" t="s">
        <v>105</v>
      </c>
      <c r="B32" s="87" t="s">
        <v>264</v>
      </c>
      <c r="C32" s="82">
        <f t="shared" si="0"/>
        <v>544.24</v>
      </c>
      <c r="D32" s="88">
        <f>D33+D34+D35+D36+D37+D38</f>
        <v>0</v>
      </c>
      <c r="E32" s="88">
        <f>E33+E34+E35+E36+E37+E38</f>
        <v>544.24</v>
      </c>
    </row>
    <row r="33" ht="21.2" customHeight="true" spans="1:5">
      <c r="A33" s="89" t="s">
        <v>107</v>
      </c>
      <c r="B33" s="90" t="s">
        <v>265</v>
      </c>
      <c r="C33" s="82">
        <f t="shared" si="0"/>
        <v>30.47</v>
      </c>
      <c r="D33" s="82"/>
      <c r="E33" s="82">
        <v>30.47</v>
      </c>
    </row>
    <row r="34" ht="21.2" customHeight="true" spans="1:5">
      <c r="A34" s="89" t="s">
        <v>109</v>
      </c>
      <c r="B34" s="90" t="s">
        <v>266</v>
      </c>
      <c r="C34" s="82">
        <f t="shared" si="0"/>
        <v>123.6</v>
      </c>
      <c r="D34" s="82"/>
      <c r="E34" s="82">
        <v>123.6</v>
      </c>
    </row>
    <row r="35" ht="21.2" customHeight="true" spans="1:5">
      <c r="A35" s="89" t="s">
        <v>111</v>
      </c>
      <c r="B35" s="90" t="s">
        <v>267</v>
      </c>
      <c r="C35" s="82">
        <f t="shared" si="0"/>
        <v>228.75</v>
      </c>
      <c r="D35" s="82"/>
      <c r="E35" s="82">
        <v>228.75</v>
      </c>
    </row>
    <row r="36" ht="21.2" customHeight="true" spans="1:5">
      <c r="A36" s="89" t="s">
        <v>113</v>
      </c>
      <c r="B36" s="90" t="s">
        <v>268</v>
      </c>
      <c r="C36" s="82">
        <f t="shared" si="0"/>
        <v>63.52</v>
      </c>
      <c r="D36" s="82"/>
      <c r="E36" s="82">
        <v>63.52</v>
      </c>
    </row>
    <row r="37" ht="21.2" customHeight="true" spans="1:5">
      <c r="A37" s="89" t="s">
        <v>115</v>
      </c>
      <c r="B37" s="90" t="s">
        <v>269</v>
      </c>
      <c r="C37" s="82">
        <f t="shared" si="0"/>
        <v>46.57</v>
      </c>
      <c r="D37" s="82"/>
      <c r="E37" s="82">
        <v>46.57</v>
      </c>
    </row>
    <row r="38" ht="21.2" customHeight="true" spans="1:5">
      <c r="A38" s="89" t="s">
        <v>117</v>
      </c>
      <c r="B38" s="90" t="s">
        <v>270</v>
      </c>
      <c r="C38" s="82">
        <f t="shared" si="0"/>
        <v>51.33</v>
      </c>
      <c r="D38" s="82"/>
      <c r="E38" s="82">
        <v>51.33</v>
      </c>
    </row>
    <row r="39" s="66" customFormat="true" ht="21.2" customHeight="true" spans="1:5">
      <c r="A39" s="86" t="s">
        <v>119</v>
      </c>
      <c r="B39" s="87" t="s">
        <v>271</v>
      </c>
      <c r="C39" s="82">
        <f t="shared" si="0"/>
        <v>67.4</v>
      </c>
      <c r="D39" s="88">
        <f>D40</f>
        <v>0</v>
      </c>
      <c r="E39" s="88">
        <f>E40</f>
        <v>67.4</v>
      </c>
    </row>
    <row r="40" ht="21.2" customHeight="true" spans="1:5">
      <c r="A40" s="89" t="s">
        <v>121</v>
      </c>
      <c r="B40" s="90" t="s">
        <v>272</v>
      </c>
      <c r="C40" s="82">
        <f t="shared" si="0"/>
        <v>67.4</v>
      </c>
      <c r="D40" s="82"/>
      <c r="E40" s="82">
        <v>67.4</v>
      </c>
    </row>
    <row r="41" s="66" customFormat="true" ht="21.2" customHeight="true" spans="1:5">
      <c r="A41" s="86" t="s">
        <v>123</v>
      </c>
      <c r="B41" s="87" t="s">
        <v>273</v>
      </c>
      <c r="C41" s="82">
        <f t="shared" si="0"/>
        <v>1.16</v>
      </c>
      <c r="D41" s="88">
        <f>D42</f>
        <v>0</v>
      </c>
      <c r="E41" s="88">
        <f>E42</f>
        <v>1.16</v>
      </c>
    </row>
    <row r="42" ht="21.2" customHeight="true" spans="1:5">
      <c r="A42" s="89" t="s">
        <v>125</v>
      </c>
      <c r="B42" s="90" t="s">
        <v>274</v>
      </c>
      <c r="C42" s="82">
        <f t="shared" si="0"/>
        <v>1.16</v>
      </c>
      <c r="D42" s="82"/>
      <c r="E42" s="82">
        <v>1.16</v>
      </c>
    </row>
    <row r="43" s="66" customFormat="true" ht="21.2" customHeight="true" spans="1:5">
      <c r="A43" s="86" t="s">
        <v>127</v>
      </c>
      <c r="B43" s="87" t="s">
        <v>275</v>
      </c>
      <c r="C43" s="82">
        <f t="shared" si="0"/>
        <v>30.63</v>
      </c>
      <c r="D43" s="88">
        <f>D44+D45</f>
        <v>0</v>
      </c>
      <c r="E43" s="88">
        <f>E44+E45</f>
        <v>30.63</v>
      </c>
    </row>
    <row r="44" ht="21.2" customHeight="true" spans="1:5">
      <c r="A44" s="89" t="s">
        <v>129</v>
      </c>
      <c r="B44" s="90" t="s">
        <v>276</v>
      </c>
      <c r="C44" s="82">
        <f t="shared" si="0"/>
        <v>17.03</v>
      </c>
      <c r="D44" s="82"/>
      <c r="E44" s="82">
        <v>17.03</v>
      </c>
    </row>
    <row r="45" ht="21.2" customHeight="true" spans="1:5">
      <c r="A45" s="89" t="s">
        <v>131</v>
      </c>
      <c r="B45" s="90" t="s">
        <v>277</v>
      </c>
      <c r="C45" s="82">
        <f t="shared" si="0"/>
        <v>13.6</v>
      </c>
      <c r="D45" s="82"/>
      <c r="E45" s="82">
        <v>13.6</v>
      </c>
    </row>
    <row r="46" s="66" customFormat="true" ht="21.2" customHeight="true" spans="1:5">
      <c r="A46" s="86" t="s">
        <v>133</v>
      </c>
      <c r="B46" s="87" t="s">
        <v>278</v>
      </c>
      <c r="C46" s="82">
        <f t="shared" si="0"/>
        <v>22.06</v>
      </c>
      <c r="D46" s="88">
        <f>D47</f>
        <v>0</v>
      </c>
      <c r="E46" s="88">
        <f>E47</f>
        <v>22.06</v>
      </c>
    </row>
    <row r="47" ht="21.2" customHeight="true" spans="1:5">
      <c r="A47" s="89" t="s">
        <v>135</v>
      </c>
      <c r="B47" s="90" t="s">
        <v>279</v>
      </c>
      <c r="C47" s="82">
        <f t="shared" si="0"/>
        <v>22.06</v>
      </c>
      <c r="D47" s="82"/>
      <c r="E47" s="82">
        <v>22.06</v>
      </c>
    </row>
    <row r="48" s="66" customFormat="true" ht="21.2" customHeight="true" spans="1:5">
      <c r="A48" s="86" t="s">
        <v>137</v>
      </c>
      <c r="B48" s="87" t="s">
        <v>280</v>
      </c>
      <c r="C48" s="82">
        <f t="shared" si="0"/>
        <v>177.69</v>
      </c>
      <c r="D48" s="88">
        <f>D49+D50</f>
        <v>0</v>
      </c>
      <c r="E48" s="88">
        <f>E49+E50</f>
        <v>177.69</v>
      </c>
    </row>
    <row r="49" ht="21.2" customHeight="true" spans="1:5">
      <c r="A49" s="89" t="s">
        <v>139</v>
      </c>
      <c r="B49" s="90" t="s">
        <v>281</v>
      </c>
      <c r="C49" s="82">
        <f t="shared" si="0"/>
        <v>30</v>
      </c>
      <c r="D49" s="82"/>
      <c r="E49" s="82">
        <v>30</v>
      </c>
    </row>
    <row r="50" ht="21.2" customHeight="true" spans="1:5">
      <c r="A50" s="89" t="s">
        <v>141</v>
      </c>
      <c r="B50" s="90" t="s">
        <v>282</v>
      </c>
      <c r="C50" s="82">
        <f t="shared" si="0"/>
        <v>147.69</v>
      </c>
      <c r="D50" s="82"/>
      <c r="E50" s="82">
        <v>147.69</v>
      </c>
    </row>
    <row r="51" s="66" customFormat="true" ht="21.2" customHeight="true" spans="1:5">
      <c r="A51" s="86" t="s">
        <v>143</v>
      </c>
      <c r="B51" s="87" t="s">
        <v>283</v>
      </c>
      <c r="C51" s="82">
        <f t="shared" si="0"/>
        <v>115.84</v>
      </c>
      <c r="D51" s="88">
        <f>D52+D53</f>
        <v>0</v>
      </c>
      <c r="E51" s="88">
        <f>E52+E53</f>
        <v>115.84</v>
      </c>
    </row>
    <row r="52" ht="21.2" customHeight="true" spans="1:5">
      <c r="A52" s="89" t="s">
        <v>145</v>
      </c>
      <c r="B52" s="90" t="s">
        <v>284</v>
      </c>
      <c r="C52" s="82">
        <f t="shared" si="0"/>
        <v>89.63</v>
      </c>
      <c r="D52" s="82"/>
      <c r="E52" s="82">
        <v>89.63</v>
      </c>
    </row>
    <row r="53" ht="21.2" customHeight="true" spans="1:5">
      <c r="A53" s="89" t="s">
        <v>147</v>
      </c>
      <c r="B53" s="90" t="s">
        <v>285</v>
      </c>
      <c r="C53" s="82">
        <f t="shared" si="0"/>
        <v>26.21</v>
      </c>
      <c r="D53" s="82"/>
      <c r="E53" s="82">
        <v>26.21</v>
      </c>
    </row>
    <row r="54" s="65" customFormat="true" ht="21.2" customHeight="true" spans="1:5">
      <c r="A54" s="83" t="s">
        <v>149</v>
      </c>
      <c r="B54" s="84" t="s">
        <v>150</v>
      </c>
      <c r="C54" s="85">
        <f t="shared" si="0"/>
        <v>176.43</v>
      </c>
      <c r="D54" s="85">
        <f>D55+D57+D59+D64</f>
        <v>125.83</v>
      </c>
      <c r="E54" s="85">
        <f>E55+E57+E59+E64</f>
        <v>50.6</v>
      </c>
    </row>
    <row r="55" s="66" customFormat="true" ht="21.2" customHeight="true" spans="1:5">
      <c r="A55" s="86" t="s">
        <v>151</v>
      </c>
      <c r="B55" s="87" t="s">
        <v>152</v>
      </c>
      <c r="C55" s="82">
        <f t="shared" si="0"/>
        <v>25.18</v>
      </c>
      <c r="D55" s="88">
        <f>D56</f>
        <v>25.18</v>
      </c>
      <c r="E55" s="88">
        <f>E56</f>
        <v>0</v>
      </c>
    </row>
    <row r="56" ht="21.2" customHeight="true" spans="1:5">
      <c r="A56" s="89" t="s">
        <v>153</v>
      </c>
      <c r="B56" s="90" t="s">
        <v>286</v>
      </c>
      <c r="C56" s="82">
        <f t="shared" si="0"/>
        <v>25.18</v>
      </c>
      <c r="D56" s="82">
        <v>25.18</v>
      </c>
      <c r="E56" s="82"/>
    </row>
    <row r="57" s="66" customFormat="true" ht="21.2" customHeight="true" spans="1:5">
      <c r="A57" s="86" t="s">
        <v>154</v>
      </c>
      <c r="B57" s="87" t="s">
        <v>155</v>
      </c>
      <c r="C57" s="82">
        <f t="shared" si="0"/>
        <v>8.75</v>
      </c>
      <c r="D57" s="88">
        <f>D58</f>
        <v>0</v>
      </c>
      <c r="E57" s="88">
        <f>E58</f>
        <v>8.75</v>
      </c>
    </row>
    <row r="58" ht="21.2" customHeight="true" spans="1:5">
      <c r="A58" s="89" t="s">
        <v>156</v>
      </c>
      <c r="B58" s="90" t="s">
        <v>287</v>
      </c>
      <c r="C58" s="82">
        <f t="shared" si="0"/>
        <v>8.75</v>
      </c>
      <c r="D58" s="82"/>
      <c r="E58" s="82">
        <v>8.75</v>
      </c>
    </row>
    <row r="59" s="66" customFormat="true" ht="21.2" customHeight="true" spans="1:5">
      <c r="A59" s="86" t="s">
        <v>158</v>
      </c>
      <c r="B59" s="87" t="s">
        <v>288</v>
      </c>
      <c r="C59" s="82">
        <f t="shared" si="0"/>
        <v>100.65</v>
      </c>
      <c r="D59" s="88">
        <f>D60+D61+D62+D63</f>
        <v>100.65</v>
      </c>
      <c r="E59" s="88">
        <f>E60+E61+E62+E63</f>
        <v>0</v>
      </c>
    </row>
    <row r="60" ht="21.2" customHeight="true" spans="1:5">
      <c r="A60" s="89" t="s">
        <v>160</v>
      </c>
      <c r="B60" s="90" t="s">
        <v>161</v>
      </c>
      <c r="C60" s="82">
        <f t="shared" si="0"/>
        <v>25.6</v>
      </c>
      <c r="D60" s="82">
        <v>25.6</v>
      </c>
      <c r="E60" s="82"/>
    </row>
    <row r="61" ht="21.2" customHeight="true" spans="1:5">
      <c r="A61" s="89" t="s">
        <v>162</v>
      </c>
      <c r="B61" s="90" t="s">
        <v>163</v>
      </c>
      <c r="C61" s="82">
        <f t="shared" si="0"/>
        <v>17.48</v>
      </c>
      <c r="D61" s="82">
        <v>17.48</v>
      </c>
      <c r="E61" s="82"/>
    </row>
    <row r="62" ht="21.2" customHeight="true" spans="1:5">
      <c r="A62" s="89" t="s">
        <v>164</v>
      </c>
      <c r="B62" s="90" t="s">
        <v>165</v>
      </c>
      <c r="C62" s="82">
        <f t="shared" si="0"/>
        <v>49.17</v>
      </c>
      <c r="D62" s="82">
        <v>49.17</v>
      </c>
      <c r="E62" s="82"/>
    </row>
    <row r="63" ht="21.2" customHeight="true" spans="1:5">
      <c r="A63" s="89" t="s">
        <v>166</v>
      </c>
      <c r="B63" s="90" t="s">
        <v>167</v>
      </c>
      <c r="C63" s="82">
        <f t="shared" si="0"/>
        <v>8.4</v>
      </c>
      <c r="D63" s="82">
        <v>8.4</v>
      </c>
      <c r="E63" s="82"/>
    </row>
    <row r="64" s="66" customFormat="true" ht="21.2" customHeight="true" spans="1:5">
      <c r="A64" s="86" t="s">
        <v>168</v>
      </c>
      <c r="B64" s="87" t="s">
        <v>169</v>
      </c>
      <c r="C64" s="82">
        <f t="shared" si="0"/>
        <v>41.85</v>
      </c>
      <c r="D64" s="88">
        <f>D65</f>
        <v>0</v>
      </c>
      <c r="E64" s="88">
        <f>E65</f>
        <v>41.85</v>
      </c>
    </row>
    <row r="65" ht="21.2" customHeight="true" spans="1:5">
      <c r="A65" s="89" t="s">
        <v>289</v>
      </c>
      <c r="B65" s="90" t="s">
        <v>171</v>
      </c>
      <c r="C65" s="82">
        <f t="shared" si="0"/>
        <v>41.85</v>
      </c>
      <c r="D65" s="82"/>
      <c r="E65" s="82">
        <v>41.85</v>
      </c>
    </row>
    <row r="66" s="65" customFormat="true" ht="21.2" customHeight="true" spans="1:5">
      <c r="A66" s="83" t="s">
        <v>172</v>
      </c>
      <c r="B66" s="84" t="s">
        <v>173</v>
      </c>
      <c r="C66" s="85">
        <f t="shared" si="0"/>
        <v>287.77</v>
      </c>
      <c r="D66" s="85">
        <f>D67+D70</f>
        <v>81.61</v>
      </c>
      <c r="E66" s="85">
        <f>E67+E70</f>
        <v>206.16</v>
      </c>
    </row>
    <row r="67" s="66" customFormat="true" ht="21.2" customHeight="true" spans="1:5">
      <c r="A67" s="86" t="s">
        <v>182</v>
      </c>
      <c r="B67" s="87" t="s">
        <v>183</v>
      </c>
      <c r="C67" s="82">
        <f t="shared" si="0"/>
        <v>111.85</v>
      </c>
      <c r="D67" s="88">
        <f>D68+D69</f>
        <v>0</v>
      </c>
      <c r="E67" s="88">
        <f>E68+E69</f>
        <v>111.85</v>
      </c>
    </row>
    <row r="68" ht="21.2" customHeight="true" spans="1:5">
      <c r="A68" s="89" t="s">
        <v>184</v>
      </c>
      <c r="B68" s="90" t="s">
        <v>185</v>
      </c>
      <c r="C68" s="82">
        <f t="shared" si="0"/>
        <v>91.85</v>
      </c>
      <c r="D68" s="82"/>
      <c r="E68" s="82">
        <v>91.85</v>
      </c>
    </row>
    <row r="69" ht="21.2" customHeight="true" spans="1:5">
      <c r="A69" s="89" t="s">
        <v>186</v>
      </c>
      <c r="B69" s="90" t="s">
        <v>290</v>
      </c>
      <c r="C69" s="82">
        <f t="shared" si="0"/>
        <v>20</v>
      </c>
      <c r="D69" s="82"/>
      <c r="E69" s="82">
        <v>20</v>
      </c>
    </row>
    <row r="70" s="66" customFormat="true" ht="21.2" customHeight="true" spans="1:5">
      <c r="A70" s="86" t="s">
        <v>188</v>
      </c>
      <c r="B70" s="87" t="s">
        <v>291</v>
      </c>
      <c r="C70" s="82">
        <f t="shared" si="0"/>
        <v>175.92</v>
      </c>
      <c r="D70" s="88">
        <f>D71</f>
        <v>81.61</v>
      </c>
      <c r="E70" s="88">
        <f>E71</f>
        <v>94.31</v>
      </c>
    </row>
    <row r="71" ht="21.2" customHeight="true" spans="1:5">
      <c r="A71" s="89" t="s">
        <v>190</v>
      </c>
      <c r="B71" s="90" t="s">
        <v>292</v>
      </c>
      <c r="C71" s="82">
        <f t="shared" ref="C71:C93" si="1">D71+E71</f>
        <v>175.92</v>
      </c>
      <c r="D71" s="82">
        <v>81.61</v>
      </c>
      <c r="E71" s="82">
        <v>94.31</v>
      </c>
    </row>
    <row r="72" s="65" customFormat="true" ht="21.2" customHeight="true" spans="1:5">
      <c r="A72" s="83" t="s">
        <v>192</v>
      </c>
      <c r="B72" s="84" t="s">
        <v>193</v>
      </c>
      <c r="C72" s="85">
        <f t="shared" si="1"/>
        <v>922.46</v>
      </c>
      <c r="D72" s="85">
        <f>D73+D77+D80+D82+D85</f>
        <v>490.41</v>
      </c>
      <c r="E72" s="85">
        <f>E73+E77+E80+E82+E85</f>
        <v>432.05</v>
      </c>
    </row>
    <row r="73" s="66" customFormat="true" ht="21.2" customHeight="true" spans="1:5">
      <c r="A73" s="86" t="s">
        <v>194</v>
      </c>
      <c r="B73" s="87" t="s">
        <v>195</v>
      </c>
      <c r="C73" s="82">
        <f t="shared" si="1"/>
        <v>358.72</v>
      </c>
      <c r="D73" s="88">
        <f>D74+D75+D76</f>
        <v>358.72</v>
      </c>
      <c r="E73" s="88">
        <f>E74+E75+E76</f>
        <v>0</v>
      </c>
    </row>
    <row r="74" ht="21.2" customHeight="true" spans="1:5">
      <c r="A74" s="89" t="s">
        <v>196</v>
      </c>
      <c r="B74" s="90" t="s">
        <v>197</v>
      </c>
      <c r="C74" s="82">
        <f t="shared" si="1"/>
        <v>358.72</v>
      </c>
      <c r="D74" s="82">
        <v>358.72</v>
      </c>
      <c r="E74" s="82"/>
    </row>
    <row r="75" ht="21.2" customHeight="true" spans="1:5">
      <c r="A75" s="89" t="s">
        <v>198</v>
      </c>
      <c r="B75" s="90" t="s">
        <v>199</v>
      </c>
      <c r="C75" s="82">
        <f t="shared" si="1"/>
        <v>0</v>
      </c>
      <c r="D75" s="82"/>
      <c r="E75" s="82"/>
    </row>
    <row r="76" ht="21.2" customHeight="true" spans="1:5">
      <c r="A76" s="89" t="s">
        <v>200</v>
      </c>
      <c r="B76" s="90" t="s">
        <v>201</v>
      </c>
      <c r="C76" s="82">
        <f t="shared" si="1"/>
        <v>0</v>
      </c>
      <c r="D76" s="82"/>
      <c r="E76" s="82"/>
    </row>
    <row r="77" s="66" customFormat="true" ht="21.2" customHeight="true" spans="1:5">
      <c r="A77" s="86" t="s">
        <v>202</v>
      </c>
      <c r="B77" s="87" t="s">
        <v>203</v>
      </c>
      <c r="C77" s="82">
        <f t="shared" si="1"/>
        <v>32.16</v>
      </c>
      <c r="D77" s="88">
        <f>D78+D79</f>
        <v>13.05</v>
      </c>
      <c r="E77" s="88">
        <f>E78+E79</f>
        <v>19.11</v>
      </c>
    </row>
    <row r="78" ht="21.2" customHeight="true" spans="1:5">
      <c r="A78" s="89" t="s">
        <v>204</v>
      </c>
      <c r="B78" s="90" t="s">
        <v>205</v>
      </c>
      <c r="C78" s="82">
        <f t="shared" si="1"/>
        <v>13.05</v>
      </c>
      <c r="D78" s="82">
        <v>13.05</v>
      </c>
      <c r="E78" s="82"/>
    </row>
    <row r="79" ht="21.2" customHeight="true" spans="1:5">
      <c r="A79" s="89" t="s">
        <v>206</v>
      </c>
      <c r="B79" s="90" t="s">
        <v>207</v>
      </c>
      <c r="C79" s="82">
        <f t="shared" si="1"/>
        <v>19.11</v>
      </c>
      <c r="D79" s="82"/>
      <c r="E79" s="82">
        <v>19.11</v>
      </c>
    </row>
    <row r="80" s="66" customFormat="true" ht="21.2" customHeight="true" spans="1:5">
      <c r="A80" s="86" t="s">
        <v>208</v>
      </c>
      <c r="B80" s="87" t="s">
        <v>209</v>
      </c>
      <c r="C80" s="82">
        <f t="shared" si="1"/>
        <v>118.64</v>
      </c>
      <c r="D80" s="88">
        <f>D81</f>
        <v>118.64</v>
      </c>
      <c r="E80" s="88">
        <f>E81</f>
        <v>0</v>
      </c>
    </row>
    <row r="81" ht="21.2" customHeight="true" spans="1:5">
      <c r="A81" s="89" t="s">
        <v>210</v>
      </c>
      <c r="B81" s="90" t="s">
        <v>211</v>
      </c>
      <c r="C81" s="82">
        <f t="shared" si="1"/>
        <v>118.64</v>
      </c>
      <c r="D81" s="82">
        <v>118.64</v>
      </c>
      <c r="E81" s="82"/>
    </row>
    <row r="82" s="66" customFormat="true" ht="21.2" customHeight="true" spans="1:5">
      <c r="A82" s="86" t="s">
        <v>212</v>
      </c>
      <c r="B82" s="87" t="s">
        <v>213</v>
      </c>
      <c r="C82" s="82">
        <f t="shared" si="1"/>
        <v>20.53</v>
      </c>
      <c r="D82" s="88">
        <f>D83+D84</f>
        <v>0</v>
      </c>
      <c r="E82" s="88">
        <f>E83+E84</f>
        <v>20.53</v>
      </c>
    </row>
    <row r="83" ht="21.2" customHeight="true" spans="1:5">
      <c r="A83" s="89" t="s">
        <v>214</v>
      </c>
      <c r="B83" s="90" t="s">
        <v>215</v>
      </c>
      <c r="C83" s="82">
        <f t="shared" si="1"/>
        <v>14.4</v>
      </c>
      <c r="D83" s="82"/>
      <c r="E83" s="82">
        <v>14.4</v>
      </c>
    </row>
    <row r="84" ht="21.2" customHeight="true" spans="1:5">
      <c r="A84" s="89" t="s">
        <v>216</v>
      </c>
      <c r="B84" s="90" t="s">
        <v>217</v>
      </c>
      <c r="C84" s="82">
        <f t="shared" si="1"/>
        <v>6.13</v>
      </c>
      <c r="D84" s="82"/>
      <c r="E84" s="82">
        <v>6.13</v>
      </c>
    </row>
    <row r="85" s="66" customFormat="true" ht="21.2" customHeight="true" spans="1:5">
      <c r="A85" s="86" t="s">
        <v>218</v>
      </c>
      <c r="B85" s="87" t="s">
        <v>219</v>
      </c>
      <c r="C85" s="82">
        <f t="shared" si="1"/>
        <v>392.41</v>
      </c>
      <c r="D85" s="88">
        <f>D86+D87</f>
        <v>0</v>
      </c>
      <c r="E85" s="88">
        <f>E86+E87</f>
        <v>392.41</v>
      </c>
    </row>
    <row r="86" ht="21.2" customHeight="true" spans="1:5">
      <c r="A86" s="89" t="s">
        <v>220</v>
      </c>
      <c r="B86" s="90" t="s">
        <v>221</v>
      </c>
      <c r="C86" s="82">
        <f t="shared" si="1"/>
        <v>230</v>
      </c>
      <c r="D86" s="82"/>
      <c r="E86" s="82">
        <v>230</v>
      </c>
    </row>
    <row r="87" ht="21.2" customHeight="true" spans="1:5">
      <c r="A87" s="89" t="s">
        <v>222</v>
      </c>
      <c r="B87" s="90" t="s">
        <v>223</v>
      </c>
      <c r="C87" s="82">
        <f t="shared" si="1"/>
        <v>162.41</v>
      </c>
      <c r="D87" s="82"/>
      <c r="E87" s="82">
        <v>162.41</v>
      </c>
    </row>
    <row r="88" s="65" customFormat="true" ht="21.2" customHeight="true" spans="1:5">
      <c r="A88" s="83" t="s">
        <v>224</v>
      </c>
      <c r="B88" s="84" t="s">
        <v>225</v>
      </c>
      <c r="C88" s="85">
        <f t="shared" si="1"/>
        <v>76</v>
      </c>
      <c r="D88" s="85">
        <f>D89</f>
        <v>0</v>
      </c>
      <c r="E88" s="85">
        <f>E89</f>
        <v>76</v>
      </c>
    </row>
    <row r="89" s="66" customFormat="true" ht="21.2" customHeight="true" spans="1:5">
      <c r="A89" s="86" t="s">
        <v>226</v>
      </c>
      <c r="B89" s="87" t="s">
        <v>227</v>
      </c>
      <c r="C89" s="82">
        <f t="shared" si="1"/>
        <v>76</v>
      </c>
      <c r="D89" s="88">
        <f>D90</f>
        <v>0</v>
      </c>
      <c r="E89" s="88">
        <f>E90</f>
        <v>76</v>
      </c>
    </row>
    <row r="90" ht="21.2" customHeight="true" spans="1:5">
      <c r="A90" s="89" t="s">
        <v>228</v>
      </c>
      <c r="B90" s="90" t="s">
        <v>293</v>
      </c>
      <c r="C90" s="82">
        <f t="shared" si="1"/>
        <v>76</v>
      </c>
      <c r="D90" s="82"/>
      <c r="E90" s="82">
        <v>76</v>
      </c>
    </row>
    <row r="91" s="65" customFormat="true" ht="21.2" customHeight="true" spans="1:5">
      <c r="A91" s="83" t="s">
        <v>230</v>
      </c>
      <c r="B91" s="84" t="s">
        <v>231</v>
      </c>
      <c r="C91" s="85">
        <f t="shared" si="1"/>
        <v>89.68</v>
      </c>
      <c r="D91" s="85">
        <f>D92</f>
        <v>89.68</v>
      </c>
      <c r="E91" s="85">
        <f>E92</f>
        <v>0</v>
      </c>
    </row>
    <row r="92" s="66" customFormat="true" ht="21.2" customHeight="true" spans="1:5">
      <c r="A92" s="86" t="s">
        <v>232</v>
      </c>
      <c r="B92" s="87" t="s">
        <v>233</v>
      </c>
      <c r="C92" s="82">
        <f t="shared" si="1"/>
        <v>89.68</v>
      </c>
      <c r="D92" s="88">
        <f>D93</f>
        <v>89.68</v>
      </c>
      <c r="E92" s="88">
        <f>E93</f>
        <v>0</v>
      </c>
    </row>
    <row r="93" ht="21.2" customHeight="true" spans="1:5">
      <c r="A93" s="89" t="s">
        <v>234</v>
      </c>
      <c r="B93" s="90" t="s">
        <v>235</v>
      </c>
      <c r="C93" s="82">
        <f t="shared" si="1"/>
        <v>89.68</v>
      </c>
      <c r="D93" s="82">
        <v>89.68</v>
      </c>
      <c r="E93" s="82"/>
    </row>
    <row r="94" ht="21.2" customHeight="true" spans="1:5">
      <c r="A94" s="92" t="s">
        <v>310</v>
      </c>
      <c r="B94" s="93"/>
      <c r="C94" s="94"/>
      <c r="D94" s="94"/>
      <c r="E94" s="94"/>
    </row>
    <row r="95" ht="21.2" customHeight="true" spans="1:5">
      <c r="A95" s="92" t="s">
        <v>311</v>
      </c>
      <c r="B95" s="93"/>
      <c r="C95" s="94"/>
      <c r="D95" s="94"/>
      <c r="E95" s="94"/>
    </row>
    <row r="96" ht="21.2" customHeight="true" spans="1:5">
      <c r="A96" s="38"/>
      <c r="B96" s="93"/>
      <c r="C96" s="94"/>
      <c r="D96" s="94"/>
      <c r="E96" s="94"/>
    </row>
    <row r="97" ht="21.2" customHeight="true" spans="1:5">
      <c r="A97" s="38"/>
      <c r="B97" s="93"/>
      <c r="C97" s="94"/>
      <c r="D97" s="94"/>
      <c r="E97" s="94"/>
    </row>
    <row r="98" ht="21.2" customHeight="true" spans="1:5">
      <c r="A98" s="38"/>
      <c r="B98" s="93"/>
      <c r="C98" s="94"/>
      <c r="D98" s="94"/>
      <c r="E98" s="94"/>
    </row>
    <row r="99" ht="21.2" customHeight="true" spans="1:5">
      <c r="A99" s="38"/>
      <c r="B99" s="93"/>
      <c r="C99" s="94"/>
      <c r="D99" s="94"/>
      <c r="E99" s="94"/>
    </row>
    <row r="100" ht="21.2" customHeight="true" spans="1:5">
      <c r="A100" s="38"/>
      <c r="B100" s="93"/>
      <c r="C100" s="94"/>
      <c r="D100" s="94"/>
      <c r="E100" s="94"/>
    </row>
    <row r="101" ht="21.2" customHeight="true" spans="1:5">
      <c r="A101" s="38"/>
      <c r="B101" s="93"/>
      <c r="C101" s="94"/>
      <c r="D101" s="94"/>
      <c r="E101" s="94"/>
    </row>
    <row r="102" ht="21.2" customHeight="true" spans="1:5">
      <c r="A102" s="38"/>
      <c r="B102" s="93"/>
      <c r="C102" s="94"/>
      <c r="D102" s="94"/>
      <c r="E102" s="94"/>
    </row>
    <row r="103" ht="21.2" customHeight="true" spans="1:5">
      <c r="A103" s="38"/>
      <c r="B103" s="93"/>
      <c r="C103" s="94"/>
      <c r="D103" s="94"/>
      <c r="E103" s="94"/>
    </row>
    <row r="104" ht="21.2" customHeight="true" spans="1:5">
      <c r="A104" s="38"/>
      <c r="B104" s="93"/>
      <c r="C104" s="94"/>
      <c r="D104" s="94"/>
      <c r="E104" s="94"/>
    </row>
    <row r="105" ht="21.2" customHeight="true" spans="1:5">
      <c r="A105" s="38"/>
      <c r="B105" s="93"/>
      <c r="C105" s="94"/>
      <c r="D105" s="94"/>
      <c r="E105" s="94"/>
    </row>
    <row r="106" ht="21.2" customHeight="true" spans="1:5">
      <c r="A106" s="95"/>
      <c r="B106" s="96"/>
      <c r="C106" s="97"/>
      <c r="D106" s="97"/>
      <c r="E106" s="97"/>
    </row>
    <row r="107" ht="21.2" customHeight="true" spans="1:5">
      <c r="A107" s="95"/>
      <c r="B107" s="96"/>
      <c r="C107" s="97"/>
      <c r="D107" s="97"/>
      <c r="E107" s="97"/>
    </row>
    <row r="108" ht="21.2" customHeight="true" spans="1:5">
      <c r="A108" s="95"/>
      <c r="B108" s="96"/>
      <c r="C108" s="97"/>
      <c r="D108" s="97"/>
      <c r="E108" s="97"/>
    </row>
    <row r="109" ht="21.2" customHeight="true" spans="1:5">
      <c r="A109" s="95"/>
      <c r="B109" s="96"/>
      <c r="C109" s="97"/>
      <c r="D109" s="97"/>
      <c r="E109" s="97"/>
    </row>
    <row r="110" ht="21.2" customHeight="true" spans="1:5">
      <c r="A110" s="95"/>
      <c r="B110" s="96"/>
      <c r="C110" s="97"/>
      <c r="D110" s="97"/>
      <c r="E110" s="97"/>
    </row>
    <row r="111" ht="13.5" spans="1:5">
      <c r="A111" s="95"/>
      <c r="B111" s="96"/>
      <c r="C111" s="97"/>
      <c r="D111" s="97"/>
      <c r="E111" s="97"/>
    </row>
    <row r="112" ht="13.5" spans="1:5">
      <c r="A112" s="95"/>
      <c r="B112" s="96"/>
      <c r="C112" s="97"/>
      <c r="D112" s="97"/>
      <c r="E112" s="97"/>
    </row>
    <row r="113" ht="13.5" spans="1:5">
      <c r="A113" s="95"/>
      <c r="B113" s="96"/>
      <c r="C113" s="97"/>
      <c r="D113" s="97"/>
      <c r="E113" s="97"/>
    </row>
    <row r="114" ht="13.5" spans="1:5">
      <c r="A114" s="95"/>
      <c r="B114" s="96"/>
      <c r="C114" s="97"/>
      <c r="D114" s="97"/>
      <c r="E114" s="97"/>
    </row>
    <row r="115" ht="13.5" spans="1:5">
      <c r="A115" s="95"/>
      <c r="B115" s="96"/>
      <c r="C115" s="97"/>
      <c r="D115" s="97"/>
      <c r="E115" s="97"/>
    </row>
    <row r="116" ht="13.5" spans="1:5">
      <c r="A116" s="95"/>
      <c r="B116" s="96"/>
      <c r="C116" s="97"/>
      <c r="D116" s="97"/>
      <c r="E116" s="97"/>
    </row>
    <row r="117" ht="13.5" spans="1:5">
      <c r="A117" s="95"/>
      <c r="B117" s="96"/>
      <c r="C117" s="97"/>
      <c r="D117" s="97"/>
      <c r="E117" s="97"/>
    </row>
    <row r="118" ht="13.5" spans="1:5">
      <c r="A118" s="95"/>
      <c r="B118" s="96"/>
      <c r="C118" s="97"/>
      <c r="D118" s="97"/>
      <c r="E118" s="97"/>
    </row>
    <row r="119" ht="13.5" spans="1:5">
      <c r="A119" s="95"/>
      <c r="B119" s="96"/>
      <c r="C119" s="97"/>
      <c r="D119" s="97"/>
      <c r="E119" s="97"/>
    </row>
    <row r="120" ht="13.5" spans="1:5">
      <c r="A120" s="95"/>
      <c r="B120" s="96"/>
      <c r="C120" s="97"/>
      <c r="D120" s="97"/>
      <c r="E120" s="97"/>
    </row>
    <row r="121" ht="13.5" spans="1:5">
      <c r="A121" s="95"/>
      <c r="B121" s="96"/>
      <c r="C121" s="97"/>
      <c r="D121" s="97"/>
      <c r="E121" s="97"/>
    </row>
    <row r="122" ht="13.5" spans="1:5">
      <c r="A122" s="95"/>
      <c r="B122" s="96"/>
      <c r="C122" s="97"/>
      <c r="D122" s="97"/>
      <c r="E122" s="97"/>
    </row>
    <row r="123" ht="13.5" spans="1:5">
      <c r="A123" s="95"/>
      <c r="B123" s="96"/>
      <c r="C123" s="97"/>
      <c r="D123" s="97"/>
      <c r="E123" s="97"/>
    </row>
    <row r="124" ht="13.5" spans="1:5">
      <c r="A124" s="95"/>
      <c r="B124" s="96"/>
      <c r="C124" s="97"/>
      <c r="D124" s="97"/>
      <c r="E124" s="97"/>
    </row>
    <row r="125" ht="13.5" spans="1:5">
      <c r="A125" s="95"/>
      <c r="B125" s="96"/>
      <c r="C125" s="97"/>
      <c r="D125" s="97"/>
      <c r="E125" s="97"/>
    </row>
    <row r="126" ht="13.5" spans="1:5">
      <c r="A126" s="95"/>
      <c r="B126" s="96"/>
      <c r="C126" s="97"/>
      <c r="D126" s="97"/>
      <c r="E126" s="97"/>
    </row>
    <row r="127" ht="13.5" spans="1:5">
      <c r="A127" s="95"/>
      <c r="B127" s="96"/>
      <c r="C127" s="97"/>
      <c r="D127" s="97"/>
      <c r="E127" s="97"/>
    </row>
    <row r="128" ht="13.5" spans="1:5">
      <c r="A128" s="95"/>
      <c r="B128" s="96"/>
      <c r="C128" s="97"/>
      <c r="D128" s="97"/>
      <c r="E128" s="97"/>
    </row>
    <row r="129" ht="13.5" spans="1:5">
      <c r="A129" s="95"/>
      <c r="B129" s="96"/>
      <c r="C129" s="97"/>
      <c r="D129" s="97"/>
      <c r="E129" s="97"/>
    </row>
    <row r="130" ht="13.5" spans="1:5">
      <c r="A130" s="95"/>
      <c r="B130" s="96"/>
      <c r="C130" s="98"/>
      <c r="D130" s="98"/>
      <c r="E130" s="98"/>
    </row>
    <row r="131" ht="13.5" spans="1:5">
      <c r="A131" s="95"/>
      <c r="B131" s="96"/>
      <c r="C131" s="98"/>
      <c r="D131" s="98"/>
      <c r="E131" s="98"/>
    </row>
    <row r="132" ht="13.5" spans="1:5">
      <c r="A132" s="95"/>
      <c r="B132" s="96"/>
      <c r="C132" s="98"/>
      <c r="D132" s="98"/>
      <c r="E132" s="98"/>
    </row>
    <row r="133" ht="13.5" spans="1:5">
      <c r="A133" s="95"/>
      <c r="B133" s="96"/>
      <c r="C133" s="98"/>
      <c r="D133" s="98"/>
      <c r="E133" s="98"/>
    </row>
    <row r="134" ht="13.5" spans="1:5">
      <c r="A134" s="95"/>
      <c r="B134" s="96"/>
      <c r="C134" s="98"/>
      <c r="D134" s="98"/>
      <c r="E134" s="98"/>
    </row>
    <row r="135" ht="13.5" spans="1:5">
      <c r="A135" s="95"/>
      <c r="B135" s="96"/>
      <c r="C135" s="98"/>
      <c r="D135" s="98"/>
      <c r="E135" s="98"/>
    </row>
    <row r="136" ht="13.5" spans="1:5">
      <c r="A136" s="95"/>
      <c r="B136" s="96"/>
      <c r="C136" s="98"/>
      <c r="D136" s="98"/>
      <c r="E136" s="98"/>
    </row>
    <row r="137" ht="13.5" spans="1:5">
      <c r="A137" s="95"/>
      <c r="B137" s="96"/>
      <c r="C137" s="98"/>
      <c r="D137" s="98"/>
      <c r="E137" s="98"/>
    </row>
    <row r="138" ht="13.5" spans="1:5">
      <c r="A138" s="95"/>
      <c r="B138" s="96"/>
      <c r="C138" s="98"/>
      <c r="D138" s="98"/>
      <c r="E138" s="98"/>
    </row>
    <row r="139" ht="13.5" spans="1:5">
      <c r="A139" s="95"/>
      <c r="B139" s="96"/>
      <c r="C139" s="98"/>
      <c r="D139" s="98"/>
      <c r="E139" s="98"/>
    </row>
    <row r="140" ht="13.5" spans="1:5">
      <c r="A140" s="95"/>
      <c r="B140" s="96"/>
      <c r="C140" s="98"/>
      <c r="D140" s="98"/>
      <c r="E140" s="98"/>
    </row>
    <row r="141" ht="13.5" spans="1:5">
      <c r="A141" s="95"/>
      <c r="B141" s="96"/>
      <c r="C141" s="98"/>
      <c r="D141" s="98"/>
      <c r="E141" s="98"/>
    </row>
    <row r="142" ht="13.5" spans="1:5">
      <c r="A142" s="95"/>
      <c r="B142" s="96"/>
      <c r="C142" s="98"/>
      <c r="D142" s="98"/>
      <c r="E142" s="98"/>
    </row>
    <row r="143" ht="13.5" spans="1:5">
      <c r="A143" s="95"/>
      <c r="B143" s="96"/>
      <c r="C143" s="98"/>
      <c r="D143" s="98"/>
      <c r="E143" s="98"/>
    </row>
    <row r="144" ht="13.5" spans="1:5">
      <c r="A144" s="95"/>
      <c r="B144" s="96"/>
      <c r="C144" s="98"/>
      <c r="D144" s="98"/>
      <c r="E144" s="98"/>
    </row>
    <row r="145" ht="13.5" spans="1:5">
      <c r="A145" s="95"/>
      <c r="B145" s="96"/>
      <c r="C145" s="98"/>
      <c r="D145" s="98"/>
      <c r="E145" s="98"/>
    </row>
    <row r="146" ht="13.5" spans="1:5">
      <c r="A146" s="95"/>
      <c r="B146" s="96"/>
      <c r="C146" s="98"/>
      <c r="D146" s="98"/>
      <c r="E146" s="98"/>
    </row>
    <row r="147" ht="13.5" spans="1:5">
      <c r="A147" s="95"/>
      <c r="B147" s="96"/>
      <c r="C147" s="98"/>
      <c r="D147" s="98"/>
      <c r="E147" s="98"/>
    </row>
    <row r="148" ht="13.5" spans="1:5">
      <c r="A148" s="95"/>
      <c r="B148" s="96"/>
      <c r="C148" s="98"/>
      <c r="D148" s="98"/>
      <c r="E148" s="98"/>
    </row>
    <row r="149" ht="13.5" spans="1:5">
      <c r="A149" s="95"/>
      <c r="B149" s="96"/>
      <c r="C149" s="98"/>
      <c r="D149" s="98"/>
      <c r="E149" s="98"/>
    </row>
    <row r="150" ht="13.5" spans="1:5">
      <c r="A150" s="95"/>
      <c r="B150" s="96"/>
      <c r="C150" s="98"/>
      <c r="D150" s="98"/>
      <c r="E150" s="98"/>
    </row>
    <row r="151" ht="13.5" spans="1:5">
      <c r="A151" s="95"/>
      <c r="B151" s="96"/>
      <c r="C151" s="98"/>
      <c r="D151" s="98"/>
      <c r="E151" s="98"/>
    </row>
    <row r="152" ht="13.5" spans="1:5">
      <c r="A152" s="95"/>
      <c r="B152" s="96"/>
      <c r="C152" s="98"/>
      <c r="D152" s="98"/>
      <c r="E152" s="98"/>
    </row>
    <row r="153" ht="13.5" spans="1:5">
      <c r="A153" s="95"/>
      <c r="B153" s="96"/>
      <c r="C153" s="98"/>
      <c r="D153" s="98"/>
      <c r="E153" s="98"/>
    </row>
    <row r="154" ht="13.5" spans="1:5">
      <c r="A154" s="95"/>
      <c r="B154" s="96"/>
      <c r="C154" s="98"/>
      <c r="D154" s="98"/>
      <c r="E154" s="98"/>
    </row>
    <row r="155" ht="13.5" spans="1:5">
      <c r="A155" s="95"/>
      <c r="B155" s="96"/>
      <c r="C155" s="98"/>
      <c r="D155" s="98"/>
      <c r="E155" s="98"/>
    </row>
    <row r="156" ht="13.5" spans="1:5">
      <c r="A156" s="95"/>
      <c r="B156" s="96"/>
      <c r="C156" s="98"/>
      <c r="D156" s="98"/>
      <c r="E156" s="98"/>
    </row>
    <row r="157" ht="13.5" spans="1:5">
      <c r="A157" s="95"/>
      <c r="B157" s="96"/>
      <c r="C157" s="98"/>
      <c r="D157" s="98"/>
      <c r="E157" s="98"/>
    </row>
    <row r="158" ht="13.5" spans="1:5">
      <c r="A158" s="95"/>
      <c r="B158" s="96"/>
      <c r="C158" s="98"/>
      <c r="D158" s="98"/>
      <c r="E158" s="98"/>
    </row>
    <row r="159" ht="13.5" spans="1:5">
      <c r="A159" s="95"/>
      <c r="B159" s="96"/>
      <c r="C159" s="98"/>
      <c r="D159" s="98"/>
      <c r="E159" s="98"/>
    </row>
    <row r="160" ht="13.5" spans="1:5">
      <c r="A160" s="95"/>
      <c r="B160" s="96"/>
      <c r="C160" s="98"/>
      <c r="D160" s="98"/>
      <c r="E160" s="98"/>
    </row>
    <row r="161" ht="13.5" spans="1:5">
      <c r="A161" s="95"/>
      <c r="B161" s="96"/>
      <c r="C161" s="98"/>
      <c r="D161" s="98"/>
      <c r="E161" s="98"/>
    </row>
    <row r="162" ht="13.5" spans="1:5">
      <c r="A162" s="95"/>
      <c r="B162" s="96"/>
      <c r="C162" s="98"/>
      <c r="D162" s="98"/>
      <c r="E162" s="98"/>
    </row>
    <row r="163" ht="13.5" spans="1:5">
      <c r="A163" s="95"/>
      <c r="B163" s="96"/>
      <c r="C163" s="98"/>
      <c r="D163" s="98"/>
      <c r="E163" s="98"/>
    </row>
    <row r="164" ht="13.5" spans="1:5">
      <c r="A164" s="95"/>
      <c r="B164" s="96"/>
      <c r="C164" s="98"/>
      <c r="D164" s="98"/>
      <c r="E164" s="98"/>
    </row>
    <row r="165" ht="13.5" spans="1:5">
      <c r="A165" s="95"/>
      <c r="B165" s="96"/>
      <c r="C165" s="98"/>
      <c r="D165" s="98"/>
      <c r="E165" s="98"/>
    </row>
    <row r="166" ht="13.5" spans="1:5">
      <c r="A166" s="95"/>
      <c r="B166" s="96"/>
      <c r="C166" s="98"/>
      <c r="D166" s="98"/>
      <c r="E166" s="98"/>
    </row>
    <row r="167" ht="13.5" spans="1:5">
      <c r="A167" s="95"/>
      <c r="B167" s="96"/>
      <c r="C167" s="98"/>
      <c r="D167" s="98"/>
      <c r="E167" s="98"/>
    </row>
    <row r="168" ht="13.5" spans="1:5">
      <c r="A168" s="95"/>
      <c r="B168" s="96"/>
      <c r="C168" s="98"/>
      <c r="D168" s="98"/>
      <c r="E168" s="98"/>
    </row>
    <row r="169" ht="13.5" spans="1:5">
      <c r="A169" s="95"/>
      <c r="B169" s="96"/>
      <c r="C169" s="98"/>
      <c r="D169" s="98"/>
      <c r="E169" s="98"/>
    </row>
    <row r="170" ht="13.5" spans="1:5">
      <c r="A170" s="95"/>
      <c r="B170" s="96"/>
      <c r="C170" s="98"/>
      <c r="D170" s="98"/>
      <c r="E170" s="98"/>
    </row>
    <row r="171" ht="13.5" spans="1:5">
      <c r="A171" s="95"/>
      <c r="B171" s="96"/>
      <c r="C171" s="98"/>
      <c r="D171" s="98"/>
      <c r="E171" s="98"/>
    </row>
    <row r="172" ht="13.5" spans="1:5">
      <c r="A172" s="95"/>
      <c r="B172" s="96"/>
      <c r="C172" s="98"/>
      <c r="D172" s="98"/>
      <c r="E172" s="98"/>
    </row>
    <row r="173" ht="13.5" spans="1:5">
      <c r="A173" s="95"/>
      <c r="B173" s="96"/>
      <c r="C173" s="98"/>
      <c r="D173" s="98"/>
      <c r="E173" s="98"/>
    </row>
    <row r="174" ht="13.5" spans="1:5">
      <c r="A174" s="95"/>
      <c r="B174" s="96"/>
      <c r="C174" s="98"/>
      <c r="D174" s="98"/>
      <c r="E174" s="98"/>
    </row>
    <row r="175" ht="13.5" spans="1:5">
      <c r="A175" s="95"/>
      <c r="B175" s="96"/>
      <c r="C175" s="98"/>
      <c r="D175" s="98"/>
      <c r="E175" s="98"/>
    </row>
    <row r="176" ht="13.5" spans="1:5">
      <c r="A176" s="95"/>
      <c r="B176" s="96"/>
      <c r="C176" s="98"/>
      <c r="D176" s="98"/>
      <c r="E176" s="98"/>
    </row>
    <row r="177" ht="13.5" spans="1:5">
      <c r="A177" s="95"/>
      <c r="B177" s="96"/>
      <c r="C177" s="98"/>
      <c r="D177" s="98"/>
      <c r="E177" s="98"/>
    </row>
    <row r="178" ht="13.5" spans="1:5">
      <c r="A178" s="95"/>
      <c r="B178" s="96"/>
      <c r="C178" s="98"/>
      <c r="D178" s="98"/>
      <c r="E178" s="98"/>
    </row>
    <row r="179" ht="13.5" spans="1:5">
      <c r="A179" s="95"/>
      <c r="B179" s="96"/>
      <c r="C179" s="98"/>
      <c r="D179" s="98"/>
      <c r="E179" s="98"/>
    </row>
    <row r="180" ht="13.5" spans="1:5">
      <c r="A180" s="95"/>
      <c r="B180" s="96"/>
      <c r="C180" s="98"/>
      <c r="D180" s="98"/>
      <c r="E180" s="98"/>
    </row>
    <row r="181" ht="13.5" spans="1:5">
      <c r="A181" s="95"/>
      <c r="B181" s="96"/>
      <c r="C181" s="98"/>
      <c r="D181" s="98"/>
      <c r="E181" s="98"/>
    </row>
    <row r="182" ht="13.5" spans="1:5">
      <c r="A182" s="95"/>
      <c r="B182" s="96"/>
      <c r="C182" s="98"/>
      <c r="D182" s="98"/>
      <c r="E182" s="98"/>
    </row>
    <row r="183" ht="13.5" spans="1:5">
      <c r="A183" s="95"/>
      <c r="B183" s="96"/>
      <c r="C183" s="98"/>
      <c r="D183" s="98"/>
      <c r="E183" s="98"/>
    </row>
    <row r="184" ht="13.5" spans="1:5">
      <c r="A184" s="95"/>
      <c r="B184" s="96"/>
      <c r="C184" s="98"/>
      <c r="D184" s="98"/>
      <c r="E184" s="98"/>
    </row>
    <row r="185" ht="13.5" spans="1:5">
      <c r="A185" s="95"/>
      <c r="B185" s="96"/>
      <c r="C185" s="98"/>
      <c r="D185" s="98"/>
      <c r="E185" s="98"/>
    </row>
    <row r="186" ht="13.5" spans="1:5">
      <c r="A186" s="95"/>
      <c r="B186" s="96"/>
      <c r="C186" s="98"/>
      <c r="D186" s="98"/>
      <c r="E186" s="98"/>
    </row>
    <row r="187" ht="13.5" spans="1:5">
      <c r="A187" s="95"/>
      <c r="B187" s="96"/>
      <c r="C187" s="98"/>
      <c r="D187" s="98"/>
      <c r="E187" s="98"/>
    </row>
    <row r="188" ht="13.5" spans="1:5">
      <c r="A188" s="95"/>
      <c r="B188" s="96"/>
      <c r="C188" s="98"/>
      <c r="D188" s="98"/>
      <c r="E188" s="98"/>
    </row>
    <row r="189" ht="13.5" spans="1:5">
      <c r="A189" s="95"/>
      <c r="B189" s="96"/>
      <c r="C189" s="98"/>
      <c r="D189" s="98"/>
      <c r="E189" s="98"/>
    </row>
    <row r="190" ht="13.5" spans="1:5">
      <c r="A190" s="95"/>
      <c r="B190" s="96"/>
      <c r="C190" s="98"/>
      <c r="D190" s="98"/>
      <c r="E190" s="98"/>
    </row>
    <row r="191" ht="13.5" spans="1:5">
      <c r="A191" s="95"/>
      <c r="B191" s="96"/>
      <c r="C191" s="98"/>
      <c r="D191" s="98"/>
      <c r="E191" s="98"/>
    </row>
    <row r="192" ht="13.5" spans="1:5">
      <c r="A192" s="95"/>
      <c r="B192" s="96"/>
      <c r="C192" s="98"/>
      <c r="D192" s="98"/>
      <c r="E192" s="98"/>
    </row>
  </sheetData>
  <mergeCells count="5">
    <mergeCell ref="A1:E1"/>
    <mergeCell ref="C4:E4"/>
    <mergeCell ref="A6:B6"/>
    <mergeCell ref="A4:A5"/>
    <mergeCell ref="B4:B5"/>
  </mergeCells>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93"/>
  <sheetViews>
    <sheetView workbookViewId="0">
      <pane ySplit="6" topLeftCell="A10" activePane="bottomLeft" state="frozen"/>
      <selection/>
      <selection pane="bottomLeft" activeCell="E18" sqref="E18"/>
    </sheetView>
  </sheetViews>
  <sheetFormatPr defaultColWidth="9.16666666666667" defaultRowHeight="12.75" customHeight="true" outlineLevelCol="4"/>
  <cols>
    <col min="1" max="1" width="13" style="1" customWidth="true"/>
    <col min="2" max="2" width="43.3333333333333" style="1" customWidth="true"/>
    <col min="3" max="5" width="19.1666666666667" style="1" customWidth="true"/>
    <col min="6" max="6" width="16.8333333333333" style="1" customWidth="true"/>
    <col min="7" max="8" width="6.16666666666667" style="1" customWidth="true"/>
    <col min="9"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64.5" customHeight="true" spans="1:5">
      <c r="A1" s="187" t="s">
        <v>312</v>
      </c>
      <c r="B1" s="44"/>
      <c r="C1" s="45"/>
      <c r="D1" s="45"/>
      <c r="E1" s="45"/>
    </row>
    <row r="2" ht="14.25" spans="1:5">
      <c r="A2" s="46"/>
      <c r="B2" s="46"/>
      <c r="C2" s="46"/>
      <c r="D2" s="46"/>
      <c r="E2" s="63" t="s">
        <v>313</v>
      </c>
    </row>
    <row r="3" ht="13.5" spans="5:5">
      <c r="E3" s="63" t="s">
        <v>13</v>
      </c>
    </row>
    <row r="4" ht="33" customHeight="true" spans="1:5">
      <c r="A4" s="47" t="s">
        <v>314</v>
      </c>
      <c r="B4" s="48"/>
      <c r="C4" s="49" t="s">
        <v>315</v>
      </c>
      <c r="D4" s="50"/>
      <c r="E4" s="64"/>
    </row>
    <row r="5" ht="20.25" customHeight="true" spans="1:5">
      <c r="A5" s="51" t="s">
        <v>316</v>
      </c>
      <c r="B5" s="51" t="s">
        <v>317</v>
      </c>
      <c r="C5" s="51" t="s">
        <v>43</v>
      </c>
      <c r="D5" s="51" t="s">
        <v>318</v>
      </c>
      <c r="E5" s="51" t="s">
        <v>319</v>
      </c>
    </row>
    <row r="6" ht="21.2" customHeight="true" spans="1:5">
      <c r="A6" s="52" t="s">
        <v>43</v>
      </c>
      <c r="B6" s="53"/>
      <c r="C6" s="54">
        <f>D6+E6</f>
        <v>2138.27</v>
      </c>
      <c r="D6" s="55">
        <f>D7+D17+D35</f>
        <v>1780.83</v>
      </c>
      <c r="E6" s="55">
        <f>E17+E41</f>
        <v>357.44</v>
      </c>
    </row>
    <row r="7" ht="21.2" customHeight="true" spans="1:5">
      <c r="A7" s="56" t="s">
        <v>320</v>
      </c>
      <c r="B7" s="57" t="s">
        <v>321</v>
      </c>
      <c r="C7" s="54">
        <f t="shared" ref="C7:C43" si="0">D7+E7</f>
        <v>1541.06</v>
      </c>
      <c r="D7" s="55">
        <f>D8+D9+D10+D11+D12+D13+D14+D15+D16</f>
        <v>1541.06</v>
      </c>
      <c r="E7" s="55"/>
    </row>
    <row r="8" ht="21.2" customHeight="true" spans="1:5">
      <c r="A8" s="56" t="s">
        <v>322</v>
      </c>
      <c r="B8" s="57" t="s">
        <v>323</v>
      </c>
      <c r="C8" s="54">
        <f t="shared" si="0"/>
        <v>391.04</v>
      </c>
      <c r="D8" s="55">
        <v>391.04</v>
      </c>
      <c r="E8" s="55"/>
    </row>
    <row r="9" ht="21.2" customHeight="true" spans="1:5">
      <c r="A9" s="56" t="s">
        <v>324</v>
      </c>
      <c r="B9" s="57" t="s">
        <v>325</v>
      </c>
      <c r="C9" s="54">
        <f t="shared" si="0"/>
        <v>175.89</v>
      </c>
      <c r="D9" s="55">
        <v>175.89</v>
      </c>
      <c r="E9" s="55"/>
    </row>
    <row r="10" ht="21.2" customHeight="true" spans="1:5">
      <c r="A10" s="58" t="s">
        <v>326</v>
      </c>
      <c r="B10" s="57" t="s">
        <v>327</v>
      </c>
      <c r="C10" s="54">
        <f t="shared" si="0"/>
        <v>37.1</v>
      </c>
      <c r="D10" s="55">
        <v>37.1</v>
      </c>
      <c r="E10" s="55"/>
    </row>
    <row r="11" ht="21.2" customHeight="true" spans="1:5">
      <c r="A11" s="58" t="s">
        <v>328</v>
      </c>
      <c r="B11" s="57" t="s">
        <v>329</v>
      </c>
      <c r="C11" s="54">
        <f t="shared" si="0"/>
        <v>129.24</v>
      </c>
      <c r="D11" s="55">
        <v>129.24</v>
      </c>
      <c r="E11" s="55"/>
    </row>
    <row r="12" ht="21.2" customHeight="true" spans="1:5">
      <c r="A12" s="59" t="s">
        <v>330</v>
      </c>
      <c r="B12" s="57" t="s">
        <v>331</v>
      </c>
      <c r="C12" s="54">
        <f t="shared" si="0"/>
        <v>0</v>
      </c>
      <c r="D12" s="55"/>
      <c r="E12" s="55"/>
    </row>
    <row r="13" ht="21.2" customHeight="true" spans="1:5">
      <c r="A13" s="58" t="s">
        <v>332</v>
      </c>
      <c r="B13" s="57" t="s">
        <v>333</v>
      </c>
      <c r="C13" s="54">
        <f t="shared" si="0"/>
        <v>113.91</v>
      </c>
      <c r="D13" s="55">
        <v>113.91</v>
      </c>
      <c r="E13" s="55"/>
    </row>
    <row r="14" ht="21.2" customHeight="true" spans="1:5">
      <c r="A14" s="59" t="s">
        <v>334</v>
      </c>
      <c r="B14" s="57" t="s">
        <v>335</v>
      </c>
      <c r="C14" s="54">
        <f t="shared" si="0"/>
        <v>122.88</v>
      </c>
      <c r="D14" s="55">
        <v>122.88</v>
      </c>
      <c r="E14" s="55"/>
    </row>
    <row r="15" ht="21.2" customHeight="true" spans="1:5">
      <c r="A15" s="59" t="s">
        <v>336</v>
      </c>
      <c r="B15" s="57" t="s">
        <v>337</v>
      </c>
      <c r="C15" s="54">
        <f t="shared" si="0"/>
        <v>62.16</v>
      </c>
      <c r="D15" s="55">
        <v>62.16</v>
      </c>
      <c r="E15" s="55"/>
    </row>
    <row r="16" ht="21.2" customHeight="true" spans="1:5">
      <c r="A16" s="58" t="s">
        <v>338</v>
      </c>
      <c r="B16" s="57" t="s">
        <v>339</v>
      </c>
      <c r="C16" s="54">
        <f t="shared" si="0"/>
        <v>508.84</v>
      </c>
      <c r="D16" s="55">
        <v>508.84</v>
      </c>
      <c r="E16" s="55"/>
    </row>
    <row r="17" ht="21.2" customHeight="true" spans="1:5">
      <c r="A17" s="58" t="s">
        <v>340</v>
      </c>
      <c r="B17" s="57" t="s">
        <v>341</v>
      </c>
      <c r="C17" s="54">
        <f t="shared" si="0"/>
        <v>357.44</v>
      </c>
      <c r="D17" s="55"/>
      <c r="E17" s="55">
        <f>SUM(E18:E34)</f>
        <v>357.44</v>
      </c>
    </row>
    <row r="18" ht="21.2" customHeight="true" spans="1:5">
      <c r="A18" s="58" t="s">
        <v>342</v>
      </c>
      <c r="B18" s="57" t="s">
        <v>343</v>
      </c>
      <c r="C18" s="54">
        <f t="shared" si="0"/>
        <v>67.28</v>
      </c>
      <c r="D18" s="55"/>
      <c r="E18" s="55">
        <v>67.28</v>
      </c>
    </row>
    <row r="19" ht="21.2" customHeight="true" spans="1:5">
      <c r="A19" s="58" t="s">
        <v>344</v>
      </c>
      <c r="B19" s="57" t="s">
        <v>345</v>
      </c>
      <c r="C19" s="54">
        <f t="shared" si="0"/>
        <v>20.5</v>
      </c>
      <c r="D19" s="55"/>
      <c r="E19" s="55">
        <v>20.5</v>
      </c>
    </row>
    <row r="20" ht="21.2" customHeight="true" spans="1:5">
      <c r="A20" s="58" t="s">
        <v>346</v>
      </c>
      <c r="B20" s="57" t="s">
        <v>347</v>
      </c>
      <c r="C20" s="54">
        <f t="shared" si="0"/>
        <v>1.83</v>
      </c>
      <c r="D20" s="55"/>
      <c r="E20" s="55">
        <v>1.83</v>
      </c>
    </row>
    <row r="21" ht="21.2" customHeight="true" spans="1:5">
      <c r="A21" s="58" t="s">
        <v>348</v>
      </c>
      <c r="B21" s="57" t="s">
        <v>349</v>
      </c>
      <c r="C21" s="54">
        <f t="shared" si="0"/>
        <v>8.47</v>
      </c>
      <c r="D21" s="55"/>
      <c r="E21" s="55">
        <v>8.47</v>
      </c>
    </row>
    <row r="22" ht="21.2" customHeight="true" spans="1:5">
      <c r="A22" s="58" t="s">
        <v>350</v>
      </c>
      <c r="B22" s="57" t="s">
        <v>351</v>
      </c>
      <c r="C22" s="54">
        <f t="shared" si="0"/>
        <v>7.19</v>
      </c>
      <c r="D22" s="55"/>
      <c r="E22" s="55">
        <v>7.19</v>
      </c>
    </row>
    <row r="23" ht="21.2" customHeight="true" spans="1:5">
      <c r="A23" s="58" t="s">
        <v>352</v>
      </c>
      <c r="B23" s="57" t="s">
        <v>353</v>
      </c>
      <c r="C23" s="54">
        <f t="shared" si="0"/>
        <v>138.1</v>
      </c>
      <c r="D23" s="55"/>
      <c r="E23" s="55">
        <v>138.1</v>
      </c>
    </row>
    <row r="24" ht="21.2" customHeight="true" spans="1:5">
      <c r="A24" s="58" t="s">
        <v>354</v>
      </c>
      <c r="B24" s="57" t="s">
        <v>355</v>
      </c>
      <c r="C24" s="54">
        <f t="shared" si="0"/>
        <v>5.44</v>
      </c>
      <c r="D24" s="55"/>
      <c r="E24" s="55">
        <v>5.44</v>
      </c>
    </row>
    <row r="25" ht="21.2" customHeight="true" spans="1:5">
      <c r="A25" s="58" t="s">
        <v>356</v>
      </c>
      <c r="B25" s="57" t="s">
        <v>357</v>
      </c>
      <c r="C25" s="54">
        <f t="shared" si="0"/>
        <v>0</v>
      </c>
      <c r="D25" s="55"/>
      <c r="E25" s="55"/>
    </row>
    <row r="26" ht="21.2" customHeight="true" spans="1:5">
      <c r="A26" s="58" t="s">
        <v>358</v>
      </c>
      <c r="B26" s="57" t="s">
        <v>359</v>
      </c>
      <c r="C26" s="54">
        <f t="shared" si="0"/>
        <v>4.43</v>
      </c>
      <c r="D26" s="55"/>
      <c r="E26" s="55">
        <v>4.43</v>
      </c>
    </row>
    <row r="27" ht="21.2" customHeight="true" spans="1:5">
      <c r="A27" s="58" t="s">
        <v>360</v>
      </c>
      <c r="B27" s="57" t="s">
        <v>361</v>
      </c>
      <c r="C27" s="54">
        <f t="shared" si="0"/>
        <v>4.37</v>
      </c>
      <c r="D27" s="55"/>
      <c r="E27" s="55">
        <v>4.37</v>
      </c>
    </row>
    <row r="28" ht="21.2" customHeight="true" spans="1:5">
      <c r="A28" s="58" t="s">
        <v>362</v>
      </c>
      <c r="B28" s="57" t="s">
        <v>363</v>
      </c>
      <c r="C28" s="54">
        <f t="shared" si="0"/>
        <v>39.2</v>
      </c>
      <c r="D28" s="55"/>
      <c r="E28" s="55">
        <v>39.2</v>
      </c>
    </row>
    <row r="29" ht="21.2" customHeight="true" spans="1:5">
      <c r="A29" s="58" t="s">
        <v>364</v>
      </c>
      <c r="B29" s="57" t="s">
        <v>365</v>
      </c>
      <c r="C29" s="54">
        <f t="shared" si="0"/>
        <v>22.59</v>
      </c>
      <c r="D29" s="55"/>
      <c r="E29" s="55">
        <v>22.59</v>
      </c>
    </row>
    <row r="30" ht="21.2" customHeight="true" spans="1:5">
      <c r="A30" s="58" t="s">
        <v>366</v>
      </c>
      <c r="B30" s="57" t="s">
        <v>367</v>
      </c>
      <c r="C30" s="54">
        <f t="shared" si="0"/>
        <v>0</v>
      </c>
      <c r="D30" s="55"/>
      <c r="E30" s="55"/>
    </row>
    <row r="31" ht="21.2" customHeight="true" spans="1:5">
      <c r="A31" s="59" t="s">
        <v>368</v>
      </c>
      <c r="B31" s="57" t="s">
        <v>369</v>
      </c>
      <c r="C31" s="54">
        <f t="shared" si="0"/>
        <v>0</v>
      </c>
      <c r="D31" s="55"/>
      <c r="E31" s="55"/>
    </row>
    <row r="32" ht="21.2" customHeight="true" spans="1:5">
      <c r="A32" s="58" t="s">
        <v>370</v>
      </c>
      <c r="B32" s="57" t="s">
        <v>371</v>
      </c>
      <c r="C32" s="54">
        <f t="shared" si="0"/>
        <v>10.74</v>
      </c>
      <c r="D32" s="55"/>
      <c r="E32" s="55">
        <v>10.74</v>
      </c>
    </row>
    <row r="33" ht="21.2" customHeight="true" spans="1:5">
      <c r="A33" s="58" t="s">
        <v>372</v>
      </c>
      <c r="B33" s="57" t="s">
        <v>373</v>
      </c>
      <c r="C33" s="54">
        <f t="shared" si="0"/>
        <v>27.3</v>
      </c>
      <c r="D33" s="55"/>
      <c r="E33" s="55">
        <v>27.3</v>
      </c>
    </row>
    <row r="34" ht="21.2" customHeight="true" spans="1:5">
      <c r="A34" s="59" t="s">
        <v>374</v>
      </c>
      <c r="B34" s="57" t="s">
        <v>375</v>
      </c>
      <c r="C34" s="54">
        <f t="shared" si="0"/>
        <v>0</v>
      </c>
      <c r="D34" s="55"/>
      <c r="E34" s="55"/>
    </row>
    <row r="35" ht="21.2" customHeight="true" spans="1:5">
      <c r="A35" s="58" t="s">
        <v>376</v>
      </c>
      <c r="B35" s="57" t="s">
        <v>377</v>
      </c>
      <c r="C35" s="54">
        <f t="shared" si="0"/>
        <v>239.77</v>
      </c>
      <c r="D35" s="55">
        <f>D36+D37+D38+D39+D40</f>
        <v>239.77</v>
      </c>
      <c r="E35" s="55"/>
    </row>
    <row r="36" ht="21.2" customHeight="true" spans="1:5">
      <c r="A36" s="58" t="s">
        <v>378</v>
      </c>
      <c r="B36" s="57" t="s">
        <v>379</v>
      </c>
      <c r="C36" s="54">
        <f t="shared" si="0"/>
        <v>150.09</v>
      </c>
      <c r="D36" s="55">
        <v>150.09</v>
      </c>
      <c r="E36" s="55"/>
    </row>
    <row r="37" ht="21.2" customHeight="true" spans="1:5">
      <c r="A37" s="59" t="s">
        <v>380</v>
      </c>
      <c r="B37" s="57" t="s">
        <v>381</v>
      </c>
      <c r="C37" s="54">
        <f t="shared" si="0"/>
        <v>0</v>
      </c>
      <c r="D37" s="55"/>
      <c r="E37" s="55"/>
    </row>
    <row r="38" ht="21.2" customHeight="true" spans="1:5">
      <c r="A38" s="59" t="s">
        <v>382</v>
      </c>
      <c r="B38" s="57" t="s">
        <v>383</v>
      </c>
      <c r="C38" s="54">
        <f t="shared" si="0"/>
        <v>0</v>
      </c>
      <c r="D38" s="55"/>
      <c r="E38" s="55"/>
    </row>
    <row r="39" ht="21.2" customHeight="true" spans="1:5">
      <c r="A39" s="59" t="s">
        <v>384</v>
      </c>
      <c r="B39" s="57" t="s">
        <v>385</v>
      </c>
      <c r="C39" s="54">
        <f t="shared" si="0"/>
        <v>89.68</v>
      </c>
      <c r="D39" s="55">
        <v>89.68</v>
      </c>
      <c r="E39" s="55"/>
    </row>
    <row r="40" ht="21.2" customHeight="true" spans="1:5">
      <c r="A40" s="59" t="s">
        <v>386</v>
      </c>
      <c r="B40" s="57" t="s">
        <v>387</v>
      </c>
      <c r="C40" s="54">
        <f t="shared" si="0"/>
        <v>0</v>
      </c>
      <c r="D40" s="55"/>
      <c r="E40" s="55"/>
    </row>
    <row r="41" ht="21.2" customHeight="true" spans="1:5">
      <c r="A41" s="58" t="s">
        <v>388</v>
      </c>
      <c r="B41" s="57" t="s">
        <v>389</v>
      </c>
      <c r="C41" s="54">
        <f t="shared" si="0"/>
        <v>0</v>
      </c>
      <c r="D41" s="55"/>
      <c r="E41" s="55">
        <f>E42+E43</f>
        <v>0</v>
      </c>
    </row>
    <row r="42" ht="21.2" customHeight="true" spans="1:5">
      <c r="A42" s="59" t="s">
        <v>390</v>
      </c>
      <c r="B42" s="57" t="s">
        <v>391</v>
      </c>
      <c r="C42" s="54">
        <f t="shared" ref="C42" si="1">D42+E42</f>
        <v>0</v>
      </c>
      <c r="D42" s="55"/>
      <c r="E42" s="55"/>
    </row>
    <row r="43" ht="21.2" customHeight="true" spans="1:5">
      <c r="A43" s="59" t="s">
        <v>392</v>
      </c>
      <c r="B43" s="57" t="s">
        <v>391</v>
      </c>
      <c r="C43" s="54">
        <f t="shared" si="0"/>
        <v>0</v>
      </c>
      <c r="D43" s="55"/>
      <c r="E43" s="55"/>
    </row>
    <row r="44" ht="27" customHeight="true" spans="1:5">
      <c r="A44" s="60" t="s">
        <v>393</v>
      </c>
      <c r="B44" s="60"/>
      <c r="C44" s="60"/>
      <c r="D44" s="60"/>
      <c r="E44" s="60"/>
    </row>
    <row r="45" ht="21.2" customHeight="true" spans="1:5">
      <c r="A45" s="61" t="s">
        <v>311</v>
      </c>
      <c r="B45" s="61"/>
      <c r="C45" s="61"/>
      <c r="D45" s="61"/>
      <c r="E45" s="61"/>
    </row>
    <row r="46" ht="21.2" customHeight="true" spans="3:5">
      <c r="C46" s="62"/>
      <c r="D46" s="62"/>
      <c r="E46" s="62"/>
    </row>
    <row r="47" ht="21.2" customHeight="true" spans="3:5">
      <c r="C47" s="62"/>
      <c r="D47" s="62"/>
      <c r="E47" s="62"/>
    </row>
    <row r="48" ht="21.2" customHeight="true" spans="3:5">
      <c r="C48" s="62"/>
      <c r="D48" s="62"/>
      <c r="E48" s="62"/>
    </row>
    <row r="49" ht="21.2" customHeight="true" spans="3:5">
      <c r="C49" s="62"/>
      <c r="D49" s="62"/>
      <c r="E49" s="62"/>
    </row>
    <row r="50" ht="21.2" customHeight="true" spans="3:5">
      <c r="C50" s="62"/>
      <c r="D50" s="62"/>
      <c r="E50" s="62"/>
    </row>
    <row r="51" ht="21.2" customHeight="true" spans="3:5">
      <c r="C51" s="62"/>
      <c r="D51" s="62"/>
      <c r="E51" s="62"/>
    </row>
    <row r="52" customHeight="true" spans="3:5">
      <c r="C52" s="62"/>
      <c r="D52" s="62"/>
      <c r="E52" s="62"/>
    </row>
    <row r="53" customHeight="true" spans="3:5">
      <c r="C53" s="62"/>
      <c r="D53" s="62"/>
      <c r="E53" s="62"/>
    </row>
    <row r="54" customHeight="true" spans="3:5">
      <c r="C54" s="62"/>
      <c r="D54" s="62"/>
      <c r="E54" s="62"/>
    </row>
    <row r="55" customHeight="true" spans="3:5">
      <c r="C55" s="62"/>
      <c r="D55" s="62"/>
      <c r="E55" s="62"/>
    </row>
    <row r="56" customHeight="true" spans="3:5">
      <c r="C56" s="62"/>
      <c r="D56" s="62"/>
      <c r="E56" s="62"/>
    </row>
    <row r="57" customHeight="true" spans="3:5">
      <c r="C57" s="62"/>
      <c r="D57" s="62"/>
      <c r="E57" s="62"/>
    </row>
    <row r="58" customHeight="true" spans="3:5">
      <c r="C58" s="62"/>
      <c r="D58" s="62"/>
      <c r="E58" s="62"/>
    </row>
    <row r="59" customHeight="true" spans="3:5">
      <c r="C59" s="62"/>
      <c r="D59" s="62"/>
      <c r="E59" s="62"/>
    </row>
    <row r="60" customHeight="true" spans="3:5">
      <c r="C60" s="62"/>
      <c r="D60" s="62"/>
      <c r="E60" s="62"/>
    </row>
    <row r="61" customHeight="true" spans="3:5">
      <c r="C61" s="62"/>
      <c r="D61" s="62"/>
      <c r="E61" s="62"/>
    </row>
    <row r="62" customHeight="true" spans="3:5">
      <c r="C62" s="62"/>
      <c r="D62" s="62"/>
      <c r="E62" s="62"/>
    </row>
    <row r="63" customHeight="true" spans="3:5">
      <c r="C63" s="62"/>
      <c r="D63" s="62"/>
      <c r="E63" s="62"/>
    </row>
    <row r="64" customHeight="true" spans="3:5">
      <c r="C64" s="62"/>
      <c r="D64" s="62"/>
      <c r="E64" s="62"/>
    </row>
    <row r="65" customHeight="true" spans="3:5">
      <c r="C65" s="62"/>
      <c r="D65" s="62"/>
      <c r="E65" s="62"/>
    </row>
    <row r="66" customHeight="true" spans="3:5">
      <c r="C66" s="62"/>
      <c r="D66" s="62"/>
      <c r="E66" s="62"/>
    </row>
    <row r="67" customHeight="true" spans="3:5">
      <c r="C67" s="62"/>
      <c r="D67" s="62"/>
      <c r="E67" s="62"/>
    </row>
    <row r="68" customHeight="true" spans="3:5">
      <c r="C68" s="62"/>
      <c r="D68" s="62"/>
      <c r="E68" s="62"/>
    </row>
    <row r="69" customHeight="true" spans="3:5">
      <c r="C69" s="62"/>
      <c r="D69" s="62"/>
      <c r="E69" s="62"/>
    </row>
    <row r="70" customHeight="true" spans="3:5">
      <c r="C70" s="62"/>
      <c r="D70" s="62"/>
      <c r="E70" s="62"/>
    </row>
    <row r="71" customHeight="true" spans="3:5">
      <c r="C71" s="62"/>
      <c r="D71" s="62"/>
      <c r="E71" s="62"/>
    </row>
    <row r="72" customHeight="true" spans="3:5">
      <c r="C72" s="62"/>
      <c r="D72" s="62"/>
      <c r="E72" s="62"/>
    </row>
    <row r="73" customHeight="true" spans="3:5">
      <c r="C73" s="62"/>
      <c r="D73" s="62"/>
      <c r="E73" s="62"/>
    </row>
    <row r="74" customHeight="true" spans="3:5">
      <c r="C74" s="62"/>
      <c r="D74" s="62"/>
      <c r="E74" s="62"/>
    </row>
    <row r="75" customHeight="true" spans="3:5">
      <c r="C75" s="62"/>
      <c r="D75" s="62"/>
      <c r="E75" s="62"/>
    </row>
    <row r="76" customHeight="true" spans="3:5">
      <c r="C76" s="62"/>
      <c r="D76" s="62"/>
      <c r="E76" s="62"/>
    </row>
    <row r="77" customHeight="true" spans="3:5">
      <c r="C77" s="62"/>
      <c r="D77" s="62"/>
      <c r="E77" s="62"/>
    </row>
    <row r="78" customHeight="true" spans="3:5">
      <c r="C78" s="62"/>
      <c r="D78" s="62"/>
      <c r="E78" s="62"/>
    </row>
    <row r="79" customHeight="true" spans="3:5">
      <c r="C79" s="62"/>
      <c r="D79" s="62"/>
      <c r="E79" s="62"/>
    </row>
    <row r="80" customHeight="true" spans="3:5">
      <c r="C80" s="62"/>
      <c r="D80" s="62"/>
      <c r="E80" s="62"/>
    </row>
    <row r="81" customHeight="true" spans="3:5">
      <c r="C81" s="62"/>
      <c r="D81" s="62"/>
      <c r="E81" s="62"/>
    </row>
    <row r="82" customHeight="true" spans="3:5">
      <c r="C82" s="62"/>
      <c r="D82" s="62"/>
      <c r="E82" s="62"/>
    </row>
    <row r="83" customHeight="true" spans="3:5">
      <c r="C83" s="62"/>
      <c r="D83" s="62"/>
      <c r="E83" s="62"/>
    </row>
    <row r="84" customHeight="true" spans="3:5">
      <c r="C84" s="62"/>
      <c r="D84" s="62"/>
      <c r="E84" s="62"/>
    </row>
    <row r="85" customHeight="true" spans="3:5">
      <c r="C85" s="62"/>
      <c r="D85" s="62"/>
      <c r="E85" s="62"/>
    </row>
    <row r="86" customHeight="true" spans="3:5">
      <c r="C86" s="62"/>
      <c r="D86" s="62"/>
      <c r="E86" s="62"/>
    </row>
    <row r="87" customHeight="true" spans="3:5">
      <c r="C87" s="62"/>
      <c r="D87" s="62"/>
      <c r="E87" s="62"/>
    </row>
    <row r="88" customHeight="true" spans="3:5">
      <c r="C88" s="62"/>
      <c r="D88" s="62"/>
      <c r="E88" s="62"/>
    </row>
    <row r="89" customHeight="true" spans="3:5">
      <c r="C89" s="62"/>
      <c r="D89" s="62"/>
      <c r="E89" s="62"/>
    </row>
    <row r="90" customHeight="true" spans="3:5">
      <c r="C90" s="62"/>
      <c r="D90" s="62"/>
      <c r="E90" s="62"/>
    </row>
    <row r="91" customHeight="true" spans="3:5">
      <c r="C91" s="62"/>
      <c r="D91" s="62"/>
      <c r="E91" s="62"/>
    </row>
    <row r="92" customHeight="true" spans="3:5">
      <c r="C92" s="62"/>
      <c r="D92" s="62"/>
      <c r="E92" s="62"/>
    </row>
    <row r="93" customHeight="true" spans="3:5">
      <c r="C93" s="62"/>
      <c r="D93" s="62"/>
      <c r="E93" s="62"/>
    </row>
  </sheetData>
  <mergeCells count="6">
    <mergeCell ref="A1:E1"/>
    <mergeCell ref="A4:B4"/>
    <mergeCell ref="C4:E4"/>
    <mergeCell ref="A6:B6"/>
    <mergeCell ref="A44:E44"/>
    <mergeCell ref="A45:E45"/>
  </mergeCells>
  <printOptions horizontalCentered="true"/>
  <pageMargins left="0.78740157480315" right="0.590551181102362" top="0.984251968503937" bottom="0.78740157480315" header="0.31496062992126" footer="0.31496062992126"/>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J186"/>
  <sheetViews>
    <sheetView workbookViewId="0">
      <selection activeCell="A1" sqref="A1:H1"/>
    </sheetView>
  </sheetViews>
  <sheetFormatPr defaultColWidth="9" defaultRowHeight="15.75"/>
  <cols>
    <col min="1" max="1" width="13" style="17" customWidth="true"/>
    <col min="2" max="2" width="43.1666666666667" style="18" customWidth="true"/>
    <col min="3" max="4" width="14.8333333333333" style="18" customWidth="true"/>
    <col min="5" max="5" width="15.1666666666667" style="19" customWidth="true"/>
    <col min="6" max="6" width="14.6666666666667" style="19" customWidth="true"/>
    <col min="7" max="7" width="16" style="19" customWidth="true"/>
    <col min="8" max="8" width="14.3333333333333" style="18" customWidth="true"/>
    <col min="9" max="255" width="9.16666666666667" style="18"/>
    <col min="256" max="258" width="7.66666666666667" style="18" customWidth="true"/>
    <col min="259" max="259" width="55.1666666666667" style="18" customWidth="true"/>
    <col min="260" max="260" width="27.8333333333333" style="18" customWidth="true"/>
    <col min="261" max="263" width="19.1666666666667" style="18" customWidth="true"/>
    <col min="264" max="511" width="9.16666666666667" style="18"/>
    <col min="512" max="514" width="7.66666666666667" style="18" customWidth="true"/>
    <col min="515" max="515" width="55.1666666666667" style="18" customWidth="true"/>
    <col min="516" max="516" width="27.8333333333333" style="18" customWidth="true"/>
    <col min="517" max="519" width="19.1666666666667" style="18" customWidth="true"/>
    <col min="520" max="767" width="9.16666666666667" style="18"/>
    <col min="768" max="770" width="7.66666666666667" style="18" customWidth="true"/>
    <col min="771" max="771" width="55.1666666666667" style="18" customWidth="true"/>
    <col min="772" max="772" width="27.8333333333333" style="18" customWidth="true"/>
    <col min="773" max="775" width="19.1666666666667" style="18" customWidth="true"/>
    <col min="776" max="1023" width="9.16666666666667" style="18"/>
    <col min="1024" max="1026" width="7.66666666666667" style="18" customWidth="true"/>
    <col min="1027" max="1027" width="55.1666666666667" style="18" customWidth="true"/>
    <col min="1028" max="1028" width="27.8333333333333" style="18" customWidth="true"/>
    <col min="1029" max="1031" width="19.1666666666667" style="18" customWidth="true"/>
    <col min="1032" max="1279" width="9.16666666666667" style="18"/>
    <col min="1280" max="1282" width="7.66666666666667" style="18" customWidth="true"/>
    <col min="1283" max="1283" width="55.1666666666667" style="18" customWidth="true"/>
    <col min="1284" max="1284" width="27.8333333333333" style="18" customWidth="true"/>
    <col min="1285" max="1287" width="19.1666666666667" style="18" customWidth="true"/>
    <col min="1288" max="1535" width="9.16666666666667" style="18"/>
    <col min="1536" max="1538" width="7.66666666666667" style="18" customWidth="true"/>
    <col min="1539" max="1539" width="55.1666666666667" style="18" customWidth="true"/>
    <col min="1540" max="1540" width="27.8333333333333" style="18" customWidth="true"/>
    <col min="1541" max="1543" width="19.1666666666667" style="18" customWidth="true"/>
    <col min="1544" max="1791" width="9.16666666666667" style="18"/>
    <col min="1792" max="1794" width="7.66666666666667" style="18" customWidth="true"/>
    <col min="1795" max="1795" width="55.1666666666667" style="18" customWidth="true"/>
    <col min="1796" max="1796" width="27.8333333333333" style="18" customWidth="true"/>
    <col min="1797" max="1799" width="19.1666666666667" style="18" customWidth="true"/>
    <col min="1800" max="2047" width="9.16666666666667" style="18"/>
    <col min="2048" max="2050" width="7.66666666666667" style="18" customWidth="true"/>
    <col min="2051" max="2051" width="55.1666666666667" style="18" customWidth="true"/>
    <col min="2052" max="2052" width="27.8333333333333" style="18" customWidth="true"/>
    <col min="2053" max="2055" width="19.1666666666667" style="18" customWidth="true"/>
    <col min="2056" max="2303" width="9.16666666666667" style="18"/>
    <col min="2304" max="2306" width="7.66666666666667" style="18" customWidth="true"/>
    <col min="2307" max="2307" width="55.1666666666667" style="18" customWidth="true"/>
    <col min="2308" max="2308" width="27.8333333333333" style="18" customWidth="true"/>
    <col min="2309" max="2311" width="19.1666666666667" style="18" customWidth="true"/>
    <col min="2312" max="2559" width="9.16666666666667" style="18"/>
    <col min="2560" max="2562" width="7.66666666666667" style="18" customWidth="true"/>
    <col min="2563" max="2563" width="55.1666666666667" style="18" customWidth="true"/>
    <col min="2564" max="2564" width="27.8333333333333" style="18" customWidth="true"/>
    <col min="2565" max="2567" width="19.1666666666667" style="18" customWidth="true"/>
    <col min="2568" max="2815" width="9.16666666666667" style="18"/>
    <col min="2816" max="2818" width="7.66666666666667" style="18" customWidth="true"/>
    <col min="2819" max="2819" width="55.1666666666667" style="18" customWidth="true"/>
    <col min="2820" max="2820" width="27.8333333333333" style="18" customWidth="true"/>
    <col min="2821" max="2823" width="19.1666666666667" style="18" customWidth="true"/>
    <col min="2824" max="3071" width="9.16666666666667" style="18"/>
    <col min="3072" max="3074" width="7.66666666666667" style="18" customWidth="true"/>
    <col min="3075" max="3075" width="55.1666666666667" style="18" customWidth="true"/>
    <col min="3076" max="3076" width="27.8333333333333" style="18" customWidth="true"/>
    <col min="3077" max="3079" width="19.1666666666667" style="18" customWidth="true"/>
    <col min="3080" max="3327" width="9.16666666666667" style="18"/>
    <col min="3328" max="3330" width="7.66666666666667" style="18" customWidth="true"/>
    <col min="3331" max="3331" width="55.1666666666667" style="18" customWidth="true"/>
    <col min="3332" max="3332" width="27.8333333333333" style="18" customWidth="true"/>
    <col min="3333" max="3335" width="19.1666666666667" style="18" customWidth="true"/>
    <col min="3336" max="3583" width="9.16666666666667" style="18"/>
    <col min="3584" max="3586" width="7.66666666666667" style="18" customWidth="true"/>
    <col min="3587" max="3587" width="55.1666666666667" style="18" customWidth="true"/>
    <col min="3588" max="3588" width="27.8333333333333" style="18" customWidth="true"/>
    <col min="3589" max="3591" width="19.1666666666667" style="18" customWidth="true"/>
    <col min="3592" max="3839" width="9.16666666666667" style="18"/>
    <col min="3840" max="3842" width="7.66666666666667" style="18" customWidth="true"/>
    <col min="3843" max="3843" width="55.1666666666667" style="18" customWidth="true"/>
    <col min="3844" max="3844" width="27.8333333333333" style="18" customWidth="true"/>
    <col min="3845" max="3847" width="19.1666666666667" style="18" customWidth="true"/>
    <col min="3848" max="4095" width="9.16666666666667" style="18"/>
    <col min="4096" max="4098" width="7.66666666666667" style="18" customWidth="true"/>
    <col min="4099" max="4099" width="55.1666666666667" style="18" customWidth="true"/>
    <col min="4100" max="4100" width="27.8333333333333" style="18" customWidth="true"/>
    <col min="4101" max="4103" width="19.1666666666667" style="18" customWidth="true"/>
    <col min="4104" max="4351" width="9.16666666666667" style="18"/>
    <col min="4352" max="4354" width="7.66666666666667" style="18" customWidth="true"/>
    <col min="4355" max="4355" width="55.1666666666667" style="18" customWidth="true"/>
    <col min="4356" max="4356" width="27.8333333333333" style="18" customWidth="true"/>
    <col min="4357" max="4359" width="19.1666666666667" style="18" customWidth="true"/>
    <col min="4360" max="4607" width="9.16666666666667" style="18"/>
    <col min="4608" max="4610" width="7.66666666666667" style="18" customWidth="true"/>
    <col min="4611" max="4611" width="55.1666666666667" style="18" customWidth="true"/>
    <col min="4612" max="4612" width="27.8333333333333" style="18" customWidth="true"/>
    <col min="4613" max="4615" width="19.1666666666667" style="18" customWidth="true"/>
    <col min="4616" max="4863" width="9.16666666666667" style="18"/>
    <col min="4864" max="4866" width="7.66666666666667" style="18" customWidth="true"/>
    <col min="4867" max="4867" width="55.1666666666667" style="18" customWidth="true"/>
    <col min="4868" max="4868" width="27.8333333333333" style="18" customWidth="true"/>
    <col min="4869" max="4871" width="19.1666666666667" style="18" customWidth="true"/>
    <col min="4872" max="5119" width="9.16666666666667" style="18"/>
    <col min="5120" max="5122" width="7.66666666666667" style="18" customWidth="true"/>
    <col min="5123" max="5123" width="55.1666666666667" style="18" customWidth="true"/>
    <col min="5124" max="5124" width="27.8333333333333" style="18" customWidth="true"/>
    <col min="5125" max="5127" width="19.1666666666667" style="18" customWidth="true"/>
    <col min="5128" max="5375" width="9.16666666666667" style="18"/>
    <col min="5376" max="5378" width="7.66666666666667" style="18" customWidth="true"/>
    <col min="5379" max="5379" width="55.1666666666667" style="18" customWidth="true"/>
    <col min="5380" max="5380" width="27.8333333333333" style="18" customWidth="true"/>
    <col min="5381" max="5383" width="19.1666666666667" style="18" customWidth="true"/>
    <col min="5384" max="5631" width="9.16666666666667" style="18"/>
    <col min="5632" max="5634" width="7.66666666666667" style="18" customWidth="true"/>
    <col min="5635" max="5635" width="55.1666666666667" style="18" customWidth="true"/>
    <col min="5636" max="5636" width="27.8333333333333" style="18" customWidth="true"/>
    <col min="5637" max="5639" width="19.1666666666667" style="18" customWidth="true"/>
    <col min="5640" max="5887" width="9.16666666666667" style="18"/>
    <col min="5888" max="5890" width="7.66666666666667" style="18" customWidth="true"/>
    <col min="5891" max="5891" width="55.1666666666667" style="18" customWidth="true"/>
    <col min="5892" max="5892" width="27.8333333333333" style="18" customWidth="true"/>
    <col min="5893" max="5895" width="19.1666666666667" style="18" customWidth="true"/>
    <col min="5896" max="6143" width="9.16666666666667" style="18"/>
    <col min="6144" max="6146" width="7.66666666666667" style="18" customWidth="true"/>
    <col min="6147" max="6147" width="55.1666666666667" style="18" customWidth="true"/>
    <col min="6148" max="6148" width="27.8333333333333" style="18" customWidth="true"/>
    <col min="6149" max="6151" width="19.1666666666667" style="18" customWidth="true"/>
    <col min="6152" max="6399" width="9.16666666666667" style="18"/>
    <col min="6400" max="6402" width="7.66666666666667" style="18" customWidth="true"/>
    <col min="6403" max="6403" width="55.1666666666667" style="18" customWidth="true"/>
    <col min="6404" max="6404" width="27.8333333333333" style="18" customWidth="true"/>
    <col min="6405" max="6407" width="19.1666666666667" style="18" customWidth="true"/>
    <col min="6408" max="6655" width="9.16666666666667" style="18"/>
    <col min="6656" max="6658" width="7.66666666666667" style="18" customWidth="true"/>
    <col min="6659" max="6659" width="55.1666666666667" style="18" customWidth="true"/>
    <col min="6660" max="6660" width="27.8333333333333" style="18" customWidth="true"/>
    <col min="6661" max="6663" width="19.1666666666667" style="18" customWidth="true"/>
    <col min="6664" max="6911" width="9.16666666666667" style="18"/>
    <col min="6912" max="6914" width="7.66666666666667" style="18" customWidth="true"/>
    <col min="6915" max="6915" width="55.1666666666667" style="18" customWidth="true"/>
    <col min="6916" max="6916" width="27.8333333333333" style="18" customWidth="true"/>
    <col min="6917" max="6919" width="19.1666666666667" style="18" customWidth="true"/>
    <col min="6920" max="7167" width="9.16666666666667" style="18"/>
    <col min="7168" max="7170" width="7.66666666666667" style="18" customWidth="true"/>
    <col min="7171" max="7171" width="55.1666666666667" style="18" customWidth="true"/>
    <col min="7172" max="7172" width="27.8333333333333" style="18" customWidth="true"/>
    <col min="7173" max="7175" width="19.1666666666667" style="18" customWidth="true"/>
    <col min="7176" max="7423" width="9.16666666666667" style="18"/>
    <col min="7424" max="7426" width="7.66666666666667" style="18" customWidth="true"/>
    <col min="7427" max="7427" width="55.1666666666667" style="18" customWidth="true"/>
    <col min="7428" max="7428" width="27.8333333333333" style="18" customWidth="true"/>
    <col min="7429" max="7431" width="19.1666666666667" style="18" customWidth="true"/>
    <col min="7432" max="7679" width="9.16666666666667" style="18"/>
    <col min="7680" max="7682" width="7.66666666666667" style="18" customWidth="true"/>
    <col min="7683" max="7683" width="55.1666666666667" style="18" customWidth="true"/>
    <col min="7684" max="7684" width="27.8333333333333" style="18" customWidth="true"/>
    <col min="7685" max="7687" width="19.1666666666667" style="18" customWidth="true"/>
    <col min="7688" max="7935" width="9.16666666666667" style="18"/>
    <col min="7936" max="7938" width="7.66666666666667" style="18" customWidth="true"/>
    <col min="7939" max="7939" width="55.1666666666667" style="18" customWidth="true"/>
    <col min="7940" max="7940" width="27.8333333333333" style="18" customWidth="true"/>
    <col min="7941" max="7943" width="19.1666666666667" style="18" customWidth="true"/>
    <col min="7944" max="8191" width="9.16666666666667" style="18"/>
    <col min="8192" max="8194" width="7.66666666666667" style="18" customWidth="true"/>
    <col min="8195" max="8195" width="55.1666666666667" style="18" customWidth="true"/>
    <col min="8196" max="8196" width="27.8333333333333" style="18" customWidth="true"/>
    <col min="8197" max="8199" width="19.1666666666667" style="18" customWidth="true"/>
    <col min="8200" max="8447" width="9.16666666666667" style="18"/>
    <col min="8448" max="8450" width="7.66666666666667" style="18" customWidth="true"/>
    <col min="8451" max="8451" width="55.1666666666667" style="18" customWidth="true"/>
    <col min="8452" max="8452" width="27.8333333333333" style="18" customWidth="true"/>
    <col min="8453" max="8455" width="19.1666666666667" style="18" customWidth="true"/>
    <col min="8456" max="8703" width="9.16666666666667" style="18"/>
    <col min="8704" max="8706" width="7.66666666666667" style="18" customWidth="true"/>
    <col min="8707" max="8707" width="55.1666666666667" style="18" customWidth="true"/>
    <col min="8708" max="8708" width="27.8333333333333" style="18" customWidth="true"/>
    <col min="8709" max="8711" width="19.1666666666667" style="18" customWidth="true"/>
    <col min="8712" max="8959" width="9.16666666666667" style="18"/>
    <col min="8960" max="8962" width="7.66666666666667" style="18" customWidth="true"/>
    <col min="8963" max="8963" width="55.1666666666667" style="18" customWidth="true"/>
    <col min="8964" max="8964" width="27.8333333333333" style="18" customWidth="true"/>
    <col min="8965" max="8967" width="19.1666666666667" style="18" customWidth="true"/>
    <col min="8968" max="9215" width="9.16666666666667" style="18"/>
    <col min="9216" max="9218" width="7.66666666666667" style="18" customWidth="true"/>
    <col min="9219" max="9219" width="55.1666666666667" style="18" customWidth="true"/>
    <col min="9220" max="9220" width="27.8333333333333" style="18" customWidth="true"/>
    <col min="9221" max="9223" width="19.1666666666667" style="18" customWidth="true"/>
    <col min="9224" max="9471" width="9.16666666666667" style="18"/>
    <col min="9472" max="9474" width="7.66666666666667" style="18" customWidth="true"/>
    <col min="9475" max="9475" width="55.1666666666667" style="18" customWidth="true"/>
    <col min="9476" max="9476" width="27.8333333333333" style="18" customWidth="true"/>
    <col min="9477" max="9479" width="19.1666666666667" style="18" customWidth="true"/>
    <col min="9480" max="9727" width="9.16666666666667" style="18"/>
    <col min="9728" max="9730" width="7.66666666666667" style="18" customWidth="true"/>
    <col min="9731" max="9731" width="55.1666666666667" style="18" customWidth="true"/>
    <col min="9732" max="9732" width="27.8333333333333" style="18" customWidth="true"/>
    <col min="9733" max="9735" width="19.1666666666667" style="18" customWidth="true"/>
    <col min="9736" max="9983" width="9.16666666666667" style="18"/>
    <col min="9984" max="9986" width="7.66666666666667" style="18" customWidth="true"/>
    <col min="9987" max="9987" width="55.1666666666667" style="18" customWidth="true"/>
    <col min="9988" max="9988" width="27.8333333333333" style="18" customWidth="true"/>
    <col min="9989" max="9991" width="19.1666666666667" style="18" customWidth="true"/>
    <col min="9992" max="10239" width="9.16666666666667" style="18"/>
    <col min="10240" max="10242" width="7.66666666666667" style="18" customWidth="true"/>
    <col min="10243" max="10243" width="55.1666666666667" style="18" customWidth="true"/>
    <col min="10244" max="10244" width="27.8333333333333" style="18" customWidth="true"/>
    <col min="10245" max="10247" width="19.1666666666667" style="18" customWidth="true"/>
    <col min="10248" max="10495" width="9.16666666666667" style="18"/>
    <col min="10496" max="10498" width="7.66666666666667" style="18" customWidth="true"/>
    <col min="10499" max="10499" width="55.1666666666667" style="18" customWidth="true"/>
    <col min="10500" max="10500" width="27.8333333333333" style="18" customWidth="true"/>
    <col min="10501" max="10503" width="19.1666666666667" style="18" customWidth="true"/>
    <col min="10504" max="10751" width="9.16666666666667" style="18"/>
    <col min="10752" max="10754" width="7.66666666666667" style="18" customWidth="true"/>
    <col min="10755" max="10755" width="55.1666666666667" style="18" customWidth="true"/>
    <col min="10756" max="10756" width="27.8333333333333" style="18" customWidth="true"/>
    <col min="10757" max="10759" width="19.1666666666667" style="18" customWidth="true"/>
    <col min="10760" max="11007" width="9.16666666666667" style="18"/>
    <col min="11008" max="11010" width="7.66666666666667" style="18" customWidth="true"/>
    <col min="11011" max="11011" width="55.1666666666667" style="18" customWidth="true"/>
    <col min="11012" max="11012" width="27.8333333333333" style="18" customWidth="true"/>
    <col min="11013" max="11015" width="19.1666666666667" style="18" customWidth="true"/>
    <col min="11016" max="11263" width="9.16666666666667" style="18"/>
    <col min="11264" max="11266" width="7.66666666666667" style="18" customWidth="true"/>
    <col min="11267" max="11267" width="55.1666666666667" style="18" customWidth="true"/>
    <col min="11268" max="11268" width="27.8333333333333" style="18" customWidth="true"/>
    <col min="11269" max="11271" width="19.1666666666667" style="18" customWidth="true"/>
    <col min="11272" max="11519" width="9.16666666666667" style="18"/>
    <col min="11520" max="11522" width="7.66666666666667" style="18" customWidth="true"/>
    <col min="11523" max="11523" width="55.1666666666667" style="18" customWidth="true"/>
    <col min="11524" max="11524" width="27.8333333333333" style="18" customWidth="true"/>
    <col min="11525" max="11527" width="19.1666666666667" style="18" customWidth="true"/>
    <col min="11528" max="11775" width="9.16666666666667" style="18"/>
    <col min="11776" max="11778" width="7.66666666666667" style="18" customWidth="true"/>
    <col min="11779" max="11779" width="55.1666666666667" style="18" customWidth="true"/>
    <col min="11780" max="11780" width="27.8333333333333" style="18" customWidth="true"/>
    <col min="11781" max="11783" width="19.1666666666667" style="18" customWidth="true"/>
    <col min="11784" max="12031" width="9.16666666666667" style="18"/>
    <col min="12032" max="12034" width="7.66666666666667" style="18" customWidth="true"/>
    <col min="12035" max="12035" width="55.1666666666667" style="18" customWidth="true"/>
    <col min="12036" max="12036" width="27.8333333333333" style="18" customWidth="true"/>
    <col min="12037" max="12039" width="19.1666666666667" style="18" customWidth="true"/>
    <col min="12040" max="12287" width="9.16666666666667" style="18"/>
    <col min="12288" max="12290" width="7.66666666666667" style="18" customWidth="true"/>
    <col min="12291" max="12291" width="55.1666666666667" style="18" customWidth="true"/>
    <col min="12292" max="12292" width="27.8333333333333" style="18" customWidth="true"/>
    <col min="12293" max="12295" width="19.1666666666667" style="18" customWidth="true"/>
    <col min="12296" max="12543" width="9.16666666666667" style="18"/>
    <col min="12544" max="12546" width="7.66666666666667" style="18" customWidth="true"/>
    <col min="12547" max="12547" width="55.1666666666667" style="18" customWidth="true"/>
    <col min="12548" max="12548" width="27.8333333333333" style="18" customWidth="true"/>
    <col min="12549" max="12551" width="19.1666666666667" style="18" customWidth="true"/>
    <col min="12552" max="12799" width="9.16666666666667" style="18"/>
    <col min="12800" max="12802" width="7.66666666666667" style="18" customWidth="true"/>
    <col min="12803" max="12803" width="55.1666666666667" style="18" customWidth="true"/>
    <col min="12804" max="12804" width="27.8333333333333" style="18" customWidth="true"/>
    <col min="12805" max="12807" width="19.1666666666667" style="18" customWidth="true"/>
    <col min="12808" max="13055" width="9.16666666666667" style="18"/>
    <col min="13056" max="13058" width="7.66666666666667" style="18" customWidth="true"/>
    <col min="13059" max="13059" width="55.1666666666667" style="18" customWidth="true"/>
    <col min="13060" max="13060" width="27.8333333333333" style="18" customWidth="true"/>
    <col min="13061" max="13063" width="19.1666666666667" style="18" customWidth="true"/>
    <col min="13064" max="13311" width="9.16666666666667" style="18"/>
    <col min="13312" max="13314" width="7.66666666666667" style="18" customWidth="true"/>
    <col min="13315" max="13315" width="55.1666666666667" style="18" customWidth="true"/>
    <col min="13316" max="13316" width="27.8333333333333" style="18" customWidth="true"/>
    <col min="13317" max="13319" width="19.1666666666667" style="18" customWidth="true"/>
    <col min="13320" max="13567" width="9.16666666666667" style="18"/>
    <col min="13568" max="13570" width="7.66666666666667" style="18" customWidth="true"/>
    <col min="13571" max="13571" width="55.1666666666667" style="18" customWidth="true"/>
    <col min="13572" max="13572" width="27.8333333333333" style="18" customWidth="true"/>
    <col min="13573" max="13575" width="19.1666666666667" style="18" customWidth="true"/>
    <col min="13576" max="13823" width="9.16666666666667" style="18"/>
    <col min="13824" max="13826" width="7.66666666666667" style="18" customWidth="true"/>
    <col min="13827" max="13827" width="55.1666666666667" style="18" customWidth="true"/>
    <col min="13828" max="13828" width="27.8333333333333" style="18" customWidth="true"/>
    <col min="13829" max="13831" width="19.1666666666667" style="18" customWidth="true"/>
    <col min="13832" max="14079" width="9.16666666666667" style="18"/>
    <col min="14080" max="14082" width="7.66666666666667" style="18" customWidth="true"/>
    <col min="14083" max="14083" width="55.1666666666667" style="18" customWidth="true"/>
    <col min="14084" max="14084" width="27.8333333333333" style="18" customWidth="true"/>
    <col min="14085" max="14087" width="19.1666666666667" style="18" customWidth="true"/>
    <col min="14088" max="14335" width="9.16666666666667" style="18"/>
    <col min="14336" max="14338" width="7.66666666666667" style="18" customWidth="true"/>
    <col min="14339" max="14339" width="55.1666666666667" style="18" customWidth="true"/>
    <col min="14340" max="14340" width="27.8333333333333" style="18" customWidth="true"/>
    <col min="14341" max="14343" width="19.1666666666667" style="18" customWidth="true"/>
    <col min="14344" max="14591" width="9.16666666666667" style="18"/>
    <col min="14592" max="14594" width="7.66666666666667" style="18" customWidth="true"/>
    <col min="14595" max="14595" width="55.1666666666667" style="18" customWidth="true"/>
    <col min="14596" max="14596" width="27.8333333333333" style="18" customWidth="true"/>
    <col min="14597" max="14599" width="19.1666666666667" style="18" customWidth="true"/>
    <col min="14600" max="14847" width="9.16666666666667" style="18"/>
    <col min="14848" max="14850" width="7.66666666666667" style="18" customWidth="true"/>
    <col min="14851" max="14851" width="55.1666666666667" style="18" customWidth="true"/>
    <col min="14852" max="14852" width="27.8333333333333" style="18" customWidth="true"/>
    <col min="14853" max="14855" width="19.1666666666667" style="18" customWidth="true"/>
    <col min="14856" max="15103" width="9.16666666666667" style="18"/>
    <col min="15104" max="15106" width="7.66666666666667" style="18" customWidth="true"/>
    <col min="15107" max="15107" width="55.1666666666667" style="18" customWidth="true"/>
    <col min="15108" max="15108" width="27.8333333333333" style="18" customWidth="true"/>
    <col min="15109" max="15111" width="19.1666666666667" style="18" customWidth="true"/>
    <col min="15112" max="15359" width="9.16666666666667" style="18"/>
    <col min="15360" max="15362" width="7.66666666666667" style="18" customWidth="true"/>
    <col min="15363" max="15363" width="55.1666666666667" style="18" customWidth="true"/>
    <col min="15364" max="15364" width="27.8333333333333" style="18" customWidth="true"/>
    <col min="15365" max="15367" width="19.1666666666667" style="18" customWidth="true"/>
    <col min="15368" max="15615" width="9.16666666666667" style="18"/>
    <col min="15616" max="15618" width="7.66666666666667" style="18" customWidth="true"/>
    <col min="15619" max="15619" width="55.1666666666667" style="18" customWidth="true"/>
    <col min="15620" max="15620" width="27.8333333333333" style="18" customWidth="true"/>
    <col min="15621" max="15623" width="19.1666666666667" style="18" customWidth="true"/>
    <col min="15624" max="15871" width="9.16666666666667" style="18"/>
    <col min="15872" max="15874" width="7.66666666666667" style="18" customWidth="true"/>
    <col min="15875" max="15875" width="55.1666666666667" style="18" customWidth="true"/>
    <col min="15876" max="15876" width="27.8333333333333" style="18" customWidth="true"/>
    <col min="15877" max="15879" width="19.1666666666667" style="18" customWidth="true"/>
    <col min="15880" max="16127" width="9.16666666666667" style="18"/>
    <col min="16128" max="16130" width="7.66666666666667" style="18" customWidth="true"/>
    <col min="16131" max="16131" width="55.1666666666667" style="18" customWidth="true"/>
    <col min="16132" max="16132" width="27.8333333333333" style="18" customWidth="true"/>
    <col min="16133" max="16135" width="19.1666666666667" style="18" customWidth="true"/>
    <col min="16136" max="16384" width="9.16666666666667" style="18"/>
  </cols>
  <sheetData>
    <row r="1" ht="28.5" spans="1:8">
      <c r="A1" s="2" t="s">
        <v>394</v>
      </c>
      <c r="B1" s="2"/>
      <c r="C1" s="2"/>
      <c r="D1" s="2"/>
      <c r="E1" s="2"/>
      <c r="F1" s="2"/>
      <c r="G1" s="2"/>
      <c r="H1" s="2"/>
    </row>
    <row r="2" ht="15" customHeight="true" spans="1:8">
      <c r="A2" s="20"/>
      <c r="B2" s="21"/>
      <c r="C2" s="21"/>
      <c r="D2" s="21"/>
      <c r="E2" s="21"/>
      <c r="F2" s="39"/>
      <c r="G2" s="15"/>
      <c r="H2" s="15" t="s">
        <v>395</v>
      </c>
    </row>
    <row r="3" ht="15" customHeight="true" spans="1:8">
      <c r="A3" s="22"/>
      <c r="B3" s="23"/>
      <c r="C3" s="23"/>
      <c r="D3" s="24"/>
      <c r="E3" s="39"/>
      <c r="F3" s="39"/>
      <c r="G3" s="39"/>
      <c r="H3" s="15" t="s">
        <v>13</v>
      </c>
    </row>
    <row r="4" ht="20.25" customHeight="true" spans="1:8">
      <c r="A4" s="25" t="s">
        <v>55</v>
      </c>
      <c r="B4" s="26" t="s">
        <v>56</v>
      </c>
      <c r="C4" s="26" t="s">
        <v>41</v>
      </c>
      <c r="D4" s="27" t="s">
        <v>396</v>
      </c>
      <c r="E4" s="27" t="s">
        <v>397</v>
      </c>
      <c r="F4" s="27"/>
      <c r="G4" s="27"/>
      <c r="H4" s="40" t="s">
        <v>42</v>
      </c>
    </row>
    <row r="5" ht="20.25" customHeight="true" spans="1:8">
      <c r="A5" s="28"/>
      <c r="B5" s="26"/>
      <c r="C5" s="26"/>
      <c r="D5" s="27"/>
      <c r="E5" s="27" t="s">
        <v>43</v>
      </c>
      <c r="F5" s="41" t="s">
        <v>239</v>
      </c>
      <c r="G5" s="27" t="s">
        <v>240</v>
      </c>
      <c r="H5" s="40"/>
    </row>
    <row r="6" ht="21.2" customHeight="true" spans="1:8">
      <c r="A6" s="29" t="s">
        <v>43</v>
      </c>
      <c r="B6" s="29"/>
      <c r="C6" s="30"/>
      <c r="D6" s="31"/>
      <c r="E6" s="31"/>
      <c r="F6" s="31"/>
      <c r="G6" s="31"/>
      <c r="H6" s="34"/>
    </row>
    <row r="7" ht="21.2" customHeight="true" spans="1:8">
      <c r="A7" s="32">
        <v>208</v>
      </c>
      <c r="B7" s="32" t="s">
        <v>86</v>
      </c>
      <c r="C7" s="30"/>
      <c r="D7" s="31"/>
      <c r="E7" s="31"/>
      <c r="F7" s="31"/>
      <c r="G7" s="31"/>
      <c r="H7" s="34"/>
    </row>
    <row r="8" ht="21.2" customHeight="true" spans="1:8">
      <c r="A8" s="32">
        <v>20822</v>
      </c>
      <c r="B8" s="32" t="s">
        <v>398</v>
      </c>
      <c r="C8" s="30"/>
      <c r="D8" s="31"/>
      <c r="E8" s="31"/>
      <c r="F8" s="31"/>
      <c r="G8" s="31"/>
      <c r="H8" s="34"/>
    </row>
    <row r="9" ht="21.2" customHeight="true" spans="1:8">
      <c r="A9" s="32">
        <v>2082201</v>
      </c>
      <c r="B9" s="32" t="s">
        <v>399</v>
      </c>
      <c r="C9" s="30"/>
      <c r="D9" s="31"/>
      <c r="E9" s="31"/>
      <c r="F9" s="31"/>
      <c r="G9" s="31"/>
      <c r="H9" s="34"/>
    </row>
    <row r="10" ht="21.2" customHeight="true" spans="1:8">
      <c r="A10" s="188" t="s">
        <v>400</v>
      </c>
      <c r="B10" s="188" t="s">
        <v>400</v>
      </c>
      <c r="C10" s="30"/>
      <c r="D10" s="34"/>
      <c r="E10" s="34"/>
      <c r="F10" s="42"/>
      <c r="G10" s="34"/>
      <c r="H10" s="34"/>
    </row>
    <row r="11" ht="21.2" customHeight="true" spans="1:8">
      <c r="A11" s="32">
        <v>212</v>
      </c>
      <c r="B11" s="32" t="s">
        <v>173</v>
      </c>
      <c r="C11" s="30"/>
      <c r="D11" s="34"/>
      <c r="E11" s="34"/>
      <c r="F11" s="34"/>
      <c r="G11" s="34"/>
      <c r="H11" s="34"/>
    </row>
    <row r="12" ht="21.2" customHeight="true" spans="1:8">
      <c r="A12" s="32">
        <v>21207</v>
      </c>
      <c r="B12" s="35" t="s">
        <v>401</v>
      </c>
      <c r="C12" s="30"/>
      <c r="D12" s="34"/>
      <c r="E12" s="34"/>
      <c r="F12" s="34"/>
      <c r="G12" s="34"/>
      <c r="H12" s="34"/>
    </row>
    <row r="13" s="16" customFormat="true" ht="21.2" customHeight="true" spans="1:8">
      <c r="A13" s="32">
        <v>2120702</v>
      </c>
      <c r="B13" s="32" t="s">
        <v>402</v>
      </c>
      <c r="C13" s="30"/>
      <c r="D13" s="34"/>
      <c r="E13" s="34"/>
      <c r="F13" s="34"/>
      <c r="G13" s="43"/>
      <c r="H13" s="43"/>
    </row>
    <row r="14" ht="21.2" customHeight="true" spans="1:8">
      <c r="A14" s="188" t="s">
        <v>400</v>
      </c>
      <c r="B14" s="188" t="s">
        <v>400</v>
      </c>
      <c r="C14" s="30"/>
      <c r="D14" s="34"/>
      <c r="E14" s="34"/>
      <c r="F14" s="34"/>
      <c r="G14" s="34"/>
      <c r="H14" s="34"/>
    </row>
    <row r="15" ht="21.2" customHeight="true" spans="1:7">
      <c r="A15" s="36" t="s">
        <v>403</v>
      </c>
      <c r="B15" s="37"/>
      <c r="C15" s="37"/>
      <c r="D15" s="37"/>
      <c r="E15" s="37"/>
      <c r="F15" s="18"/>
      <c r="G15" s="18"/>
    </row>
    <row r="16" ht="21.2" customHeight="true" spans="1:10">
      <c r="A16" s="38" t="s">
        <v>404</v>
      </c>
      <c r="B16" s="37"/>
      <c r="C16" s="37"/>
      <c r="D16" s="37"/>
      <c r="E16" s="37"/>
      <c r="F16" s="37"/>
      <c r="G16" s="37"/>
      <c r="H16" s="37"/>
      <c r="I16" s="37"/>
      <c r="J16" s="37"/>
    </row>
    <row r="17" ht="21.2" customHeight="true" spans="5:7">
      <c r="E17" s="18"/>
      <c r="F17" s="18"/>
      <c r="G17" s="18"/>
    </row>
    <row r="18" ht="21.2" customHeight="true" spans="5:7">
      <c r="E18" s="18"/>
      <c r="F18" s="18"/>
      <c r="G18" s="18"/>
    </row>
    <row r="19" ht="21.2" customHeight="true" spans="5:7">
      <c r="E19" s="18"/>
      <c r="F19" s="18"/>
      <c r="G19" s="18"/>
    </row>
    <row r="20" ht="21.2" customHeight="true" spans="5:7">
      <c r="E20" s="18"/>
      <c r="F20" s="18"/>
      <c r="G20" s="18"/>
    </row>
    <row r="21" ht="21.2" customHeight="true" spans="5:7">
      <c r="E21" s="18"/>
      <c r="F21" s="18"/>
      <c r="G21" s="18"/>
    </row>
    <row r="22" ht="21.2" customHeight="true" spans="5:7">
      <c r="E22" s="18"/>
      <c r="F22" s="18"/>
      <c r="G22" s="18"/>
    </row>
    <row r="23" ht="21.2" customHeight="true" spans="5:7">
      <c r="E23" s="18"/>
      <c r="F23" s="18"/>
      <c r="G23" s="18"/>
    </row>
    <row r="24" ht="21.2" customHeight="true" spans="5:7">
      <c r="E24" s="18"/>
      <c r="F24" s="18"/>
      <c r="G24" s="18"/>
    </row>
    <row r="25" ht="21.2" customHeight="true" spans="5:7">
      <c r="E25" s="18"/>
      <c r="F25" s="18"/>
      <c r="G25" s="18"/>
    </row>
    <row r="26" ht="21.2" customHeight="true" spans="5:7">
      <c r="E26" s="18"/>
      <c r="F26" s="18"/>
      <c r="G26" s="18"/>
    </row>
    <row r="27" ht="21.2" customHeight="true" spans="5:7">
      <c r="E27" s="18"/>
      <c r="F27" s="18"/>
      <c r="G27" s="18"/>
    </row>
    <row r="28" ht="21.2" customHeight="true" spans="5:7">
      <c r="E28" s="18"/>
      <c r="F28" s="18"/>
      <c r="G28" s="18"/>
    </row>
    <row r="29" ht="21.2" customHeight="true" spans="5:7">
      <c r="E29" s="18"/>
      <c r="F29" s="18"/>
      <c r="G29" s="18"/>
    </row>
    <row r="30" ht="21.2" customHeight="true" spans="5:7">
      <c r="E30" s="18"/>
      <c r="F30" s="18"/>
      <c r="G30" s="18"/>
    </row>
    <row r="31" ht="21.2" customHeight="true"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true"/>
  </sheetPr>
  <dimension ref="A1:E27"/>
  <sheetViews>
    <sheetView tabSelected="1" workbookViewId="0">
      <selection activeCell="H18" sqref="H18"/>
    </sheetView>
  </sheetViews>
  <sheetFormatPr defaultColWidth="9" defaultRowHeight="12.75" outlineLevelCol="4"/>
  <cols>
    <col min="1" max="1" width="46.8333333333333" style="1" customWidth="true"/>
    <col min="2" max="2" width="20" style="1" customWidth="true"/>
    <col min="3" max="3" width="17.1666666666667" style="1" customWidth="true"/>
    <col min="4" max="4" width="50.1666666666667" style="1" customWidth="true"/>
    <col min="5" max="5" width="21.1666666666667" style="1" customWidth="true"/>
    <col min="6" max="235" width="9.16666666666667" style="1"/>
    <col min="236" max="236" width="50" style="1" customWidth="true"/>
    <col min="237" max="237" width="6.16666666666667" style="1" customWidth="true"/>
    <col min="238" max="238" width="20" style="1" customWidth="true"/>
    <col min="239" max="239" width="56.1666666666667" style="1" customWidth="true"/>
    <col min="240" max="240" width="6.16666666666667" style="1" customWidth="true"/>
    <col min="241" max="241" width="20" style="1" customWidth="true"/>
    <col min="242" max="242" width="11.1666666666667" style="1" customWidth="true"/>
    <col min="243" max="491" width="9.16666666666667" style="1"/>
    <col min="492" max="492" width="50" style="1" customWidth="true"/>
    <col min="493" max="493" width="6.16666666666667" style="1" customWidth="true"/>
    <col min="494" max="494" width="20" style="1" customWidth="true"/>
    <col min="495" max="495" width="56.1666666666667" style="1" customWidth="true"/>
    <col min="496" max="496" width="6.16666666666667" style="1" customWidth="true"/>
    <col min="497" max="497" width="20" style="1" customWidth="true"/>
    <col min="498" max="498" width="11.1666666666667" style="1" customWidth="true"/>
    <col min="499" max="747" width="9.16666666666667" style="1"/>
    <col min="748" max="748" width="50" style="1" customWidth="true"/>
    <col min="749" max="749" width="6.16666666666667" style="1" customWidth="true"/>
    <col min="750" max="750" width="20" style="1" customWidth="true"/>
    <col min="751" max="751" width="56.1666666666667" style="1" customWidth="true"/>
    <col min="752" max="752" width="6.16666666666667" style="1" customWidth="true"/>
    <col min="753" max="753" width="20" style="1" customWidth="true"/>
    <col min="754" max="754" width="11.1666666666667" style="1" customWidth="true"/>
    <col min="755" max="1003" width="9.16666666666667" style="1"/>
    <col min="1004" max="1004" width="50" style="1" customWidth="true"/>
    <col min="1005" max="1005" width="6.16666666666667" style="1" customWidth="true"/>
    <col min="1006" max="1006" width="20" style="1" customWidth="true"/>
    <col min="1007" max="1007" width="56.1666666666667" style="1" customWidth="true"/>
    <col min="1008" max="1008" width="6.16666666666667" style="1" customWidth="true"/>
    <col min="1009" max="1009" width="20" style="1" customWidth="true"/>
    <col min="1010" max="1010" width="11.1666666666667" style="1" customWidth="true"/>
    <col min="1011" max="1259" width="9.16666666666667" style="1"/>
    <col min="1260" max="1260" width="50" style="1" customWidth="true"/>
    <col min="1261" max="1261" width="6.16666666666667" style="1" customWidth="true"/>
    <col min="1262" max="1262" width="20" style="1" customWidth="true"/>
    <col min="1263" max="1263" width="56.1666666666667" style="1" customWidth="true"/>
    <col min="1264" max="1264" width="6.16666666666667" style="1" customWidth="true"/>
    <col min="1265" max="1265" width="20" style="1" customWidth="true"/>
    <col min="1266" max="1266" width="11.1666666666667" style="1" customWidth="true"/>
    <col min="1267" max="1515" width="9.16666666666667" style="1"/>
    <col min="1516" max="1516" width="50" style="1" customWidth="true"/>
    <col min="1517" max="1517" width="6.16666666666667" style="1" customWidth="true"/>
    <col min="1518" max="1518" width="20" style="1" customWidth="true"/>
    <col min="1519" max="1519" width="56.1666666666667" style="1" customWidth="true"/>
    <col min="1520" max="1520" width="6.16666666666667" style="1" customWidth="true"/>
    <col min="1521" max="1521" width="20" style="1" customWidth="true"/>
    <col min="1522" max="1522" width="11.1666666666667" style="1" customWidth="true"/>
    <col min="1523" max="1771" width="9.16666666666667" style="1"/>
    <col min="1772" max="1772" width="50" style="1" customWidth="true"/>
    <col min="1773" max="1773" width="6.16666666666667" style="1" customWidth="true"/>
    <col min="1774" max="1774" width="20" style="1" customWidth="true"/>
    <col min="1775" max="1775" width="56.1666666666667" style="1" customWidth="true"/>
    <col min="1776" max="1776" width="6.16666666666667" style="1" customWidth="true"/>
    <col min="1777" max="1777" width="20" style="1" customWidth="true"/>
    <col min="1778" max="1778" width="11.1666666666667" style="1" customWidth="true"/>
    <col min="1779" max="2027" width="9.16666666666667" style="1"/>
    <col min="2028" max="2028" width="50" style="1" customWidth="true"/>
    <col min="2029" max="2029" width="6.16666666666667" style="1" customWidth="true"/>
    <col min="2030" max="2030" width="20" style="1" customWidth="true"/>
    <col min="2031" max="2031" width="56.1666666666667" style="1" customWidth="true"/>
    <col min="2032" max="2032" width="6.16666666666667" style="1" customWidth="true"/>
    <col min="2033" max="2033" width="20" style="1" customWidth="true"/>
    <col min="2034" max="2034" width="11.1666666666667" style="1" customWidth="true"/>
    <col min="2035" max="2283" width="9.16666666666667" style="1"/>
    <col min="2284" max="2284" width="50" style="1" customWidth="true"/>
    <col min="2285" max="2285" width="6.16666666666667" style="1" customWidth="true"/>
    <col min="2286" max="2286" width="20" style="1" customWidth="true"/>
    <col min="2287" max="2287" width="56.1666666666667" style="1" customWidth="true"/>
    <col min="2288" max="2288" width="6.16666666666667" style="1" customWidth="true"/>
    <col min="2289" max="2289" width="20" style="1" customWidth="true"/>
    <col min="2290" max="2290" width="11.1666666666667" style="1" customWidth="true"/>
    <col min="2291" max="2539" width="9.16666666666667" style="1"/>
    <col min="2540" max="2540" width="50" style="1" customWidth="true"/>
    <col min="2541" max="2541" width="6.16666666666667" style="1" customWidth="true"/>
    <col min="2542" max="2542" width="20" style="1" customWidth="true"/>
    <col min="2543" max="2543" width="56.1666666666667" style="1" customWidth="true"/>
    <col min="2544" max="2544" width="6.16666666666667" style="1" customWidth="true"/>
    <col min="2545" max="2545" width="20" style="1" customWidth="true"/>
    <col min="2546" max="2546" width="11.1666666666667" style="1" customWidth="true"/>
    <col min="2547" max="2795" width="9.16666666666667" style="1"/>
    <col min="2796" max="2796" width="50" style="1" customWidth="true"/>
    <col min="2797" max="2797" width="6.16666666666667" style="1" customWidth="true"/>
    <col min="2798" max="2798" width="20" style="1" customWidth="true"/>
    <col min="2799" max="2799" width="56.1666666666667" style="1" customWidth="true"/>
    <col min="2800" max="2800" width="6.16666666666667" style="1" customWidth="true"/>
    <col min="2801" max="2801" width="20" style="1" customWidth="true"/>
    <col min="2802" max="2802" width="11.1666666666667" style="1" customWidth="true"/>
    <col min="2803" max="3051" width="9.16666666666667" style="1"/>
    <col min="3052" max="3052" width="50" style="1" customWidth="true"/>
    <col min="3053" max="3053" width="6.16666666666667" style="1" customWidth="true"/>
    <col min="3054" max="3054" width="20" style="1" customWidth="true"/>
    <col min="3055" max="3055" width="56.1666666666667" style="1" customWidth="true"/>
    <col min="3056" max="3056" width="6.16666666666667" style="1" customWidth="true"/>
    <col min="3057" max="3057" width="20" style="1" customWidth="true"/>
    <col min="3058" max="3058" width="11.1666666666667" style="1" customWidth="true"/>
    <col min="3059" max="3307" width="9.16666666666667" style="1"/>
    <col min="3308" max="3308" width="50" style="1" customWidth="true"/>
    <col min="3309" max="3309" width="6.16666666666667" style="1" customWidth="true"/>
    <col min="3310" max="3310" width="20" style="1" customWidth="true"/>
    <col min="3311" max="3311" width="56.1666666666667" style="1" customWidth="true"/>
    <col min="3312" max="3312" width="6.16666666666667" style="1" customWidth="true"/>
    <col min="3313" max="3313" width="20" style="1" customWidth="true"/>
    <col min="3314" max="3314" width="11.1666666666667" style="1" customWidth="true"/>
    <col min="3315" max="3563" width="9.16666666666667" style="1"/>
    <col min="3564" max="3564" width="50" style="1" customWidth="true"/>
    <col min="3565" max="3565" width="6.16666666666667" style="1" customWidth="true"/>
    <col min="3566" max="3566" width="20" style="1" customWidth="true"/>
    <col min="3567" max="3567" width="56.1666666666667" style="1" customWidth="true"/>
    <col min="3568" max="3568" width="6.16666666666667" style="1" customWidth="true"/>
    <col min="3569" max="3569" width="20" style="1" customWidth="true"/>
    <col min="3570" max="3570" width="11.1666666666667" style="1" customWidth="true"/>
    <col min="3571" max="3819" width="9.16666666666667" style="1"/>
    <col min="3820" max="3820" width="50" style="1" customWidth="true"/>
    <col min="3821" max="3821" width="6.16666666666667" style="1" customWidth="true"/>
    <col min="3822" max="3822" width="20" style="1" customWidth="true"/>
    <col min="3823" max="3823" width="56.1666666666667" style="1" customWidth="true"/>
    <col min="3824" max="3824" width="6.16666666666667" style="1" customWidth="true"/>
    <col min="3825" max="3825" width="20" style="1" customWidth="true"/>
    <col min="3826" max="3826" width="11.1666666666667" style="1" customWidth="true"/>
    <col min="3827" max="4075" width="9.16666666666667" style="1"/>
    <col min="4076" max="4076" width="50" style="1" customWidth="true"/>
    <col min="4077" max="4077" width="6.16666666666667" style="1" customWidth="true"/>
    <col min="4078" max="4078" width="20" style="1" customWidth="true"/>
    <col min="4079" max="4079" width="56.1666666666667" style="1" customWidth="true"/>
    <col min="4080" max="4080" width="6.16666666666667" style="1" customWidth="true"/>
    <col min="4081" max="4081" width="20" style="1" customWidth="true"/>
    <col min="4082" max="4082" width="11.1666666666667" style="1" customWidth="true"/>
    <col min="4083" max="4331" width="9.16666666666667" style="1"/>
    <col min="4332" max="4332" width="50" style="1" customWidth="true"/>
    <col min="4333" max="4333" width="6.16666666666667" style="1" customWidth="true"/>
    <col min="4334" max="4334" width="20" style="1" customWidth="true"/>
    <col min="4335" max="4335" width="56.1666666666667" style="1" customWidth="true"/>
    <col min="4336" max="4336" width="6.16666666666667" style="1" customWidth="true"/>
    <col min="4337" max="4337" width="20" style="1" customWidth="true"/>
    <col min="4338" max="4338" width="11.1666666666667" style="1" customWidth="true"/>
    <col min="4339" max="4587" width="9.16666666666667" style="1"/>
    <col min="4588" max="4588" width="50" style="1" customWidth="true"/>
    <col min="4589" max="4589" width="6.16666666666667" style="1" customWidth="true"/>
    <col min="4590" max="4590" width="20" style="1" customWidth="true"/>
    <col min="4591" max="4591" width="56.1666666666667" style="1" customWidth="true"/>
    <col min="4592" max="4592" width="6.16666666666667" style="1" customWidth="true"/>
    <col min="4593" max="4593" width="20" style="1" customWidth="true"/>
    <col min="4594" max="4594" width="11.1666666666667" style="1" customWidth="true"/>
    <col min="4595" max="4843" width="9.16666666666667" style="1"/>
    <col min="4844" max="4844" width="50" style="1" customWidth="true"/>
    <col min="4845" max="4845" width="6.16666666666667" style="1" customWidth="true"/>
    <col min="4846" max="4846" width="20" style="1" customWidth="true"/>
    <col min="4847" max="4847" width="56.1666666666667" style="1" customWidth="true"/>
    <col min="4848" max="4848" width="6.16666666666667" style="1" customWidth="true"/>
    <col min="4849" max="4849" width="20" style="1" customWidth="true"/>
    <col min="4850" max="4850" width="11.1666666666667" style="1" customWidth="true"/>
    <col min="4851" max="5099" width="9.16666666666667" style="1"/>
    <col min="5100" max="5100" width="50" style="1" customWidth="true"/>
    <col min="5101" max="5101" width="6.16666666666667" style="1" customWidth="true"/>
    <col min="5102" max="5102" width="20" style="1" customWidth="true"/>
    <col min="5103" max="5103" width="56.1666666666667" style="1" customWidth="true"/>
    <col min="5104" max="5104" width="6.16666666666667" style="1" customWidth="true"/>
    <col min="5105" max="5105" width="20" style="1" customWidth="true"/>
    <col min="5106" max="5106" width="11.1666666666667" style="1" customWidth="true"/>
    <col min="5107" max="5355" width="9.16666666666667" style="1"/>
    <col min="5356" max="5356" width="50" style="1" customWidth="true"/>
    <col min="5357" max="5357" width="6.16666666666667" style="1" customWidth="true"/>
    <col min="5358" max="5358" width="20" style="1" customWidth="true"/>
    <col min="5359" max="5359" width="56.1666666666667" style="1" customWidth="true"/>
    <col min="5360" max="5360" width="6.16666666666667" style="1" customWidth="true"/>
    <col min="5361" max="5361" width="20" style="1" customWidth="true"/>
    <col min="5362" max="5362" width="11.1666666666667" style="1" customWidth="true"/>
    <col min="5363" max="5611" width="9.16666666666667" style="1"/>
    <col min="5612" max="5612" width="50" style="1" customWidth="true"/>
    <col min="5613" max="5613" width="6.16666666666667" style="1" customWidth="true"/>
    <col min="5614" max="5614" width="20" style="1" customWidth="true"/>
    <col min="5615" max="5615" width="56.1666666666667" style="1" customWidth="true"/>
    <col min="5616" max="5616" width="6.16666666666667" style="1" customWidth="true"/>
    <col min="5617" max="5617" width="20" style="1" customWidth="true"/>
    <col min="5618" max="5618" width="11.1666666666667" style="1" customWidth="true"/>
    <col min="5619" max="5867" width="9.16666666666667" style="1"/>
    <col min="5868" max="5868" width="50" style="1" customWidth="true"/>
    <col min="5869" max="5869" width="6.16666666666667" style="1" customWidth="true"/>
    <col min="5870" max="5870" width="20" style="1" customWidth="true"/>
    <col min="5871" max="5871" width="56.1666666666667" style="1" customWidth="true"/>
    <col min="5872" max="5872" width="6.16666666666667" style="1" customWidth="true"/>
    <col min="5873" max="5873" width="20" style="1" customWidth="true"/>
    <col min="5874" max="5874" width="11.1666666666667" style="1" customWidth="true"/>
    <col min="5875" max="6123" width="9.16666666666667" style="1"/>
    <col min="6124" max="6124" width="50" style="1" customWidth="true"/>
    <col min="6125" max="6125" width="6.16666666666667" style="1" customWidth="true"/>
    <col min="6126" max="6126" width="20" style="1" customWidth="true"/>
    <col min="6127" max="6127" width="56.1666666666667" style="1" customWidth="true"/>
    <col min="6128" max="6128" width="6.16666666666667" style="1" customWidth="true"/>
    <col min="6129" max="6129" width="20" style="1" customWidth="true"/>
    <col min="6130" max="6130" width="11.1666666666667" style="1" customWidth="true"/>
    <col min="6131" max="6379" width="9.16666666666667" style="1"/>
    <col min="6380" max="6380" width="50" style="1" customWidth="true"/>
    <col min="6381" max="6381" width="6.16666666666667" style="1" customWidth="true"/>
    <col min="6382" max="6382" width="20" style="1" customWidth="true"/>
    <col min="6383" max="6383" width="56.1666666666667" style="1" customWidth="true"/>
    <col min="6384" max="6384" width="6.16666666666667" style="1" customWidth="true"/>
    <col min="6385" max="6385" width="20" style="1" customWidth="true"/>
    <col min="6386" max="6386" width="11.1666666666667" style="1" customWidth="true"/>
    <col min="6387" max="6635" width="9.16666666666667" style="1"/>
    <col min="6636" max="6636" width="50" style="1" customWidth="true"/>
    <col min="6637" max="6637" width="6.16666666666667" style="1" customWidth="true"/>
    <col min="6638" max="6638" width="20" style="1" customWidth="true"/>
    <col min="6639" max="6639" width="56.1666666666667" style="1" customWidth="true"/>
    <col min="6640" max="6640" width="6.16666666666667" style="1" customWidth="true"/>
    <col min="6641" max="6641" width="20" style="1" customWidth="true"/>
    <col min="6642" max="6642" width="11.1666666666667" style="1" customWidth="true"/>
    <col min="6643" max="6891" width="9.16666666666667" style="1"/>
    <col min="6892" max="6892" width="50" style="1" customWidth="true"/>
    <col min="6893" max="6893" width="6.16666666666667" style="1" customWidth="true"/>
    <col min="6894" max="6894" width="20" style="1" customWidth="true"/>
    <col min="6895" max="6895" width="56.1666666666667" style="1" customWidth="true"/>
    <col min="6896" max="6896" width="6.16666666666667" style="1" customWidth="true"/>
    <col min="6897" max="6897" width="20" style="1" customWidth="true"/>
    <col min="6898" max="6898" width="11.1666666666667" style="1" customWidth="true"/>
    <col min="6899" max="7147" width="9.16666666666667" style="1"/>
    <col min="7148" max="7148" width="50" style="1" customWidth="true"/>
    <col min="7149" max="7149" width="6.16666666666667" style="1" customWidth="true"/>
    <col min="7150" max="7150" width="20" style="1" customWidth="true"/>
    <col min="7151" max="7151" width="56.1666666666667" style="1" customWidth="true"/>
    <col min="7152" max="7152" width="6.16666666666667" style="1" customWidth="true"/>
    <col min="7153" max="7153" width="20" style="1" customWidth="true"/>
    <col min="7154" max="7154" width="11.1666666666667" style="1" customWidth="true"/>
    <col min="7155" max="7403" width="9.16666666666667" style="1"/>
    <col min="7404" max="7404" width="50" style="1" customWidth="true"/>
    <col min="7405" max="7405" width="6.16666666666667" style="1" customWidth="true"/>
    <col min="7406" max="7406" width="20" style="1" customWidth="true"/>
    <col min="7407" max="7407" width="56.1666666666667" style="1" customWidth="true"/>
    <col min="7408" max="7408" width="6.16666666666667" style="1" customWidth="true"/>
    <col min="7409" max="7409" width="20" style="1" customWidth="true"/>
    <col min="7410" max="7410" width="11.1666666666667" style="1" customWidth="true"/>
    <col min="7411" max="7659" width="9.16666666666667" style="1"/>
    <col min="7660" max="7660" width="50" style="1" customWidth="true"/>
    <col min="7661" max="7661" width="6.16666666666667" style="1" customWidth="true"/>
    <col min="7662" max="7662" width="20" style="1" customWidth="true"/>
    <col min="7663" max="7663" width="56.1666666666667" style="1" customWidth="true"/>
    <col min="7664" max="7664" width="6.16666666666667" style="1" customWidth="true"/>
    <col min="7665" max="7665" width="20" style="1" customWidth="true"/>
    <col min="7666" max="7666" width="11.1666666666667" style="1" customWidth="true"/>
    <col min="7667" max="7915" width="9.16666666666667" style="1"/>
    <col min="7916" max="7916" width="50" style="1" customWidth="true"/>
    <col min="7917" max="7917" width="6.16666666666667" style="1" customWidth="true"/>
    <col min="7918" max="7918" width="20" style="1" customWidth="true"/>
    <col min="7919" max="7919" width="56.1666666666667" style="1" customWidth="true"/>
    <col min="7920" max="7920" width="6.16666666666667" style="1" customWidth="true"/>
    <col min="7921" max="7921" width="20" style="1" customWidth="true"/>
    <col min="7922" max="7922" width="11.1666666666667" style="1" customWidth="true"/>
    <col min="7923" max="8171" width="9.16666666666667" style="1"/>
    <col min="8172" max="8172" width="50" style="1" customWidth="true"/>
    <col min="8173" max="8173" width="6.16666666666667" style="1" customWidth="true"/>
    <col min="8174" max="8174" width="20" style="1" customWidth="true"/>
    <col min="8175" max="8175" width="56.1666666666667" style="1" customWidth="true"/>
    <col min="8176" max="8176" width="6.16666666666667" style="1" customWidth="true"/>
    <col min="8177" max="8177" width="20" style="1" customWidth="true"/>
    <col min="8178" max="8178" width="11.1666666666667" style="1" customWidth="true"/>
    <col min="8179" max="8427" width="9.16666666666667" style="1"/>
    <col min="8428" max="8428" width="50" style="1" customWidth="true"/>
    <col min="8429" max="8429" width="6.16666666666667" style="1" customWidth="true"/>
    <col min="8430" max="8430" width="20" style="1" customWidth="true"/>
    <col min="8431" max="8431" width="56.1666666666667" style="1" customWidth="true"/>
    <col min="8432" max="8432" width="6.16666666666667" style="1" customWidth="true"/>
    <col min="8433" max="8433" width="20" style="1" customWidth="true"/>
    <col min="8434" max="8434" width="11.1666666666667" style="1" customWidth="true"/>
    <col min="8435" max="8683" width="9.16666666666667" style="1"/>
    <col min="8684" max="8684" width="50" style="1" customWidth="true"/>
    <col min="8685" max="8685" width="6.16666666666667" style="1" customWidth="true"/>
    <col min="8686" max="8686" width="20" style="1" customWidth="true"/>
    <col min="8687" max="8687" width="56.1666666666667" style="1" customWidth="true"/>
    <col min="8688" max="8688" width="6.16666666666667" style="1" customWidth="true"/>
    <col min="8689" max="8689" width="20" style="1" customWidth="true"/>
    <col min="8690" max="8690" width="11.1666666666667" style="1" customWidth="true"/>
    <col min="8691" max="8939" width="9.16666666666667" style="1"/>
    <col min="8940" max="8940" width="50" style="1" customWidth="true"/>
    <col min="8941" max="8941" width="6.16666666666667" style="1" customWidth="true"/>
    <col min="8942" max="8942" width="20" style="1" customWidth="true"/>
    <col min="8943" max="8943" width="56.1666666666667" style="1" customWidth="true"/>
    <col min="8944" max="8944" width="6.16666666666667" style="1" customWidth="true"/>
    <col min="8945" max="8945" width="20" style="1" customWidth="true"/>
    <col min="8946" max="8946" width="11.1666666666667" style="1" customWidth="true"/>
    <col min="8947" max="9195" width="9.16666666666667" style="1"/>
    <col min="9196" max="9196" width="50" style="1" customWidth="true"/>
    <col min="9197" max="9197" width="6.16666666666667" style="1" customWidth="true"/>
    <col min="9198" max="9198" width="20" style="1" customWidth="true"/>
    <col min="9199" max="9199" width="56.1666666666667" style="1" customWidth="true"/>
    <col min="9200" max="9200" width="6.16666666666667" style="1" customWidth="true"/>
    <col min="9201" max="9201" width="20" style="1" customWidth="true"/>
    <col min="9202" max="9202" width="11.1666666666667" style="1" customWidth="true"/>
    <col min="9203" max="9451" width="9.16666666666667" style="1"/>
    <col min="9452" max="9452" width="50" style="1" customWidth="true"/>
    <col min="9453" max="9453" width="6.16666666666667" style="1" customWidth="true"/>
    <col min="9454" max="9454" width="20" style="1" customWidth="true"/>
    <col min="9455" max="9455" width="56.1666666666667" style="1" customWidth="true"/>
    <col min="9456" max="9456" width="6.16666666666667" style="1" customWidth="true"/>
    <col min="9457" max="9457" width="20" style="1" customWidth="true"/>
    <col min="9458" max="9458" width="11.1666666666667" style="1" customWidth="true"/>
    <col min="9459" max="9707" width="9.16666666666667" style="1"/>
    <col min="9708" max="9708" width="50" style="1" customWidth="true"/>
    <col min="9709" max="9709" width="6.16666666666667" style="1" customWidth="true"/>
    <col min="9710" max="9710" width="20" style="1" customWidth="true"/>
    <col min="9711" max="9711" width="56.1666666666667" style="1" customWidth="true"/>
    <col min="9712" max="9712" width="6.16666666666667" style="1" customWidth="true"/>
    <col min="9713" max="9713" width="20" style="1" customWidth="true"/>
    <col min="9714" max="9714" width="11.1666666666667" style="1" customWidth="true"/>
    <col min="9715" max="9963" width="9.16666666666667" style="1"/>
    <col min="9964" max="9964" width="50" style="1" customWidth="true"/>
    <col min="9965" max="9965" width="6.16666666666667" style="1" customWidth="true"/>
    <col min="9966" max="9966" width="20" style="1" customWidth="true"/>
    <col min="9967" max="9967" width="56.1666666666667" style="1" customWidth="true"/>
    <col min="9968" max="9968" width="6.16666666666667" style="1" customWidth="true"/>
    <col min="9969" max="9969" width="20" style="1" customWidth="true"/>
    <col min="9970" max="9970" width="11.1666666666667" style="1" customWidth="true"/>
    <col min="9971" max="10219" width="9.16666666666667" style="1"/>
    <col min="10220" max="10220" width="50" style="1" customWidth="true"/>
    <col min="10221" max="10221" width="6.16666666666667" style="1" customWidth="true"/>
    <col min="10222" max="10222" width="20" style="1" customWidth="true"/>
    <col min="10223" max="10223" width="56.1666666666667" style="1" customWidth="true"/>
    <col min="10224" max="10224" width="6.16666666666667" style="1" customWidth="true"/>
    <col min="10225" max="10225" width="20" style="1" customWidth="true"/>
    <col min="10226" max="10226" width="11.1666666666667" style="1" customWidth="true"/>
    <col min="10227" max="10475" width="9.16666666666667" style="1"/>
    <col min="10476" max="10476" width="50" style="1" customWidth="true"/>
    <col min="10477" max="10477" width="6.16666666666667" style="1" customWidth="true"/>
    <col min="10478" max="10478" width="20" style="1" customWidth="true"/>
    <col min="10479" max="10479" width="56.1666666666667" style="1" customWidth="true"/>
    <col min="10480" max="10480" width="6.16666666666667" style="1" customWidth="true"/>
    <col min="10481" max="10481" width="20" style="1" customWidth="true"/>
    <col min="10482" max="10482" width="11.1666666666667" style="1" customWidth="true"/>
    <col min="10483" max="10731" width="9.16666666666667" style="1"/>
    <col min="10732" max="10732" width="50" style="1" customWidth="true"/>
    <col min="10733" max="10733" width="6.16666666666667" style="1" customWidth="true"/>
    <col min="10734" max="10734" width="20" style="1" customWidth="true"/>
    <col min="10735" max="10735" width="56.1666666666667" style="1" customWidth="true"/>
    <col min="10736" max="10736" width="6.16666666666667" style="1" customWidth="true"/>
    <col min="10737" max="10737" width="20" style="1" customWidth="true"/>
    <col min="10738" max="10738" width="11.1666666666667" style="1" customWidth="true"/>
    <col min="10739" max="10987" width="9.16666666666667" style="1"/>
    <col min="10988" max="10988" width="50" style="1" customWidth="true"/>
    <col min="10989" max="10989" width="6.16666666666667" style="1" customWidth="true"/>
    <col min="10990" max="10990" width="20" style="1" customWidth="true"/>
    <col min="10991" max="10991" width="56.1666666666667" style="1" customWidth="true"/>
    <col min="10992" max="10992" width="6.16666666666667" style="1" customWidth="true"/>
    <col min="10993" max="10993" width="20" style="1" customWidth="true"/>
    <col min="10994" max="10994" width="11.1666666666667" style="1" customWidth="true"/>
    <col min="10995" max="11243" width="9.16666666666667" style="1"/>
    <col min="11244" max="11244" width="50" style="1" customWidth="true"/>
    <col min="11245" max="11245" width="6.16666666666667" style="1" customWidth="true"/>
    <col min="11246" max="11246" width="20" style="1" customWidth="true"/>
    <col min="11247" max="11247" width="56.1666666666667" style="1" customWidth="true"/>
    <col min="11248" max="11248" width="6.16666666666667" style="1" customWidth="true"/>
    <col min="11249" max="11249" width="20" style="1" customWidth="true"/>
    <col min="11250" max="11250" width="11.1666666666667" style="1" customWidth="true"/>
    <col min="11251" max="11499" width="9.16666666666667" style="1"/>
    <col min="11500" max="11500" width="50" style="1" customWidth="true"/>
    <col min="11501" max="11501" width="6.16666666666667" style="1" customWidth="true"/>
    <col min="11502" max="11502" width="20" style="1" customWidth="true"/>
    <col min="11503" max="11503" width="56.1666666666667" style="1" customWidth="true"/>
    <col min="11504" max="11504" width="6.16666666666667" style="1" customWidth="true"/>
    <col min="11505" max="11505" width="20" style="1" customWidth="true"/>
    <col min="11506" max="11506" width="11.1666666666667" style="1" customWidth="true"/>
    <col min="11507" max="11755" width="9.16666666666667" style="1"/>
    <col min="11756" max="11756" width="50" style="1" customWidth="true"/>
    <col min="11757" max="11757" width="6.16666666666667" style="1" customWidth="true"/>
    <col min="11758" max="11758" width="20" style="1" customWidth="true"/>
    <col min="11759" max="11759" width="56.1666666666667" style="1" customWidth="true"/>
    <col min="11760" max="11760" width="6.16666666666667" style="1" customWidth="true"/>
    <col min="11761" max="11761" width="20" style="1" customWidth="true"/>
    <col min="11762" max="11762" width="11.1666666666667" style="1" customWidth="true"/>
    <col min="11763" max="12011" width="9.16666666666667" style="1"/>
    <col min="12012" max="12012" width="50" style="1" customWidth="true"/>
    <col min="12013" max="12013" width="6.16666666666667" style="1" customWidth="true"/>
    <col min="12014" max="12014" width="20" style="1" customWidth="true"/>
    <col min="12015" max="12015" width="56.1666666666667" style="1" customWidth="true"/>
    <col min="12016" max="12016" width="6.16666666666667" style="1" customWidth="true"/>
    <col min="12017" max="12017" width="20" style="1" customWidth="true"/>
    <col min="12018" max="12018" width="11.1666666666667" style="1" customWidth="true"/>
    <col min="12019" max="12267" width="9.16666666666667" style="1"/>
    <col min="12268" max="12268" width="50" style="1" customWidth="true"/>
    <col min="12269" max="12269" width="6.16666666666667" style="1" customWidth="true"/>
    <col min="12270" max="12270" width="20" style="1" customWidth="true"/>
    <col min="12271" max="12271" width="56.1666666666667" style="1" customWidth="true"/>
    <col min="12272" max="12272" width="6.16666666666667" style="1" customWidth="true"/>
    <col min="12273" max="12273" width="20" style="1" customWidth="true"/>
    <col min="12274" max="12274" width="11.1666666666667" style="1" customWidth="true"/>
    <col min="12275" max="12523" width="9.16666666666667" style="1"/>
    <col min="12524" max="12524" width="50" style="1" customWidth="true"/>
    <col min="12525" max="12525" width="6.16666666666667" style="1" customWidth="true"/>
    <col min="12526" max="12526" width="20" style="1" customWidth="true"/>
    <col min="12527" max="12527" width="56.1666666666667" style="1" customWidth="true"/>
    <col min="12528" max="12528" width="6.16666666666667" style="1" customWidth="true"/>
    <col min="12529" max="12529" width="20" style="1" customWidth="true"/>
    <col min="12530" max="12530" width="11.1666666666667" style="1" customWidth="true"/>
    <col min="12531" max="12779" width="9.16666666666667" style="1"/>
    <col min="12780" max="12780" width="50" style="1" customWidth="true"/>
    <col min="12781" max="12781" width="6.16666666666667" style="1" customWidth="true"/>
    <col min="12782" max="12782" width="20" style="1" customWidth="true"/>
    <col min="12783" max="12783" width="56.1666666666667" style="1" customWidth="true"/>
    <col min="12784" max="12784" width="6.16666666666667" style="1" customWidth="true"/>
    <col min="12785" max="12785" width="20" style="1" customWidth="true"/>
    <col min="12786" max="12786" width="11.1666666666667" style="1" customWidth="true"/>
    <col min="12787" max="13035" width="9.16666666666667" style="1"/>
    <col min="13036" max="13036" width="50" style="1" customWidth="true"/>
    <col min="13037" max="13037" width="6.16666666666667" style="1" customWidth="true"/>
    <col min="13038" max="13038" width="20" style="1" customWidth="true"/>
    <col min="13039" max="13039" width="56.1666666666667" style="1" customWidth="true"/>
    <col min="13040" max="13040" width="6.16666666666667" style="1" customWidth="true"/>
    <col min="13041" max="13041" width="20" style="1" customWidth="true"/>
    <col min="13042" max="13042" width="11.1666666666667" style="1" customWidth="true"/>
    <col min="13043" max="13291" width="9.16666666666667" style="1"/>
    <col min="13292" max="13292" width="50" style="1" customWidth="true"/>
    <col min="13293" max="13293" width="6.16666666666667" style="1" customWidth="true"/>
    <col min="13294" max="13294" width="20" style="1" customWidth="true"/>
    <col min="13295" max="13295" width="56.1666666666667" style="1" customWidth="true"/>
    <col min="13296" max="13296" width="6.16666666666667" style="1" customWidth="true"/>
    <col min="13297" max="13297" width="20" style="1" customWidth="true"/>
    <col min="13298" max="13298" width="11.1666666666667" style="1" customWidth="true"/>
    <col min="13299" max="13547" width="9.16666666666667" style="1"/>
    <col min="13548" max="13548" width="50" style="1" customWidth="true"/>
    <col min="13549" max="13549" width="6.16666666666667" style="1" customWidth="true"/>
    <col min="13550" max="13550" width="20" style="1" customWidth="true"/>
    <col min="13551" max="13551" width="56.1666666666667" style="1" customWidth="true"/>
    <col min="13552" max="13552" width="6.16666666666667" style="1" customWidth="true"/>
    <col min="13553" max="13553" width="20" style="1" customWidth="true"/>
    <col min="13554" max="13554" width="11.1666666666667" style="1" customWidth="true"/>
    <col min="13555" max="13803" width="9.16666666666667" style="1"/>
    <col min="13804" max="13804" width="50" style="1" customWidth="true"/>
    <col min="13805" max="13805" width="6.16666666666667" style="1" customWidth="true"/>
    <col min="13806" max="13806" width="20" style="1" customWidth="true"/>
    <col min="13807" max="13807" width="56.1666666666667" style="1" customWidth="true"/>
    <col min="13808" max="13808" width="6.16666666666667" style="1" customWidth="true"/>
    <col min="13809" max="13809" width="20" style="1" customWidth="true"/>
    <col min="13810" max="13810" width="11.1666666666667" style="1" customWidth="true"/>
    <col min="13811" max="14059" width="9.16666666666667" style="1"/>
    <col min="14060" max="14060" width="50" style="1" customWidth="true"/>
    <col min="14061" max="14061" width="6.16666666666667" style="1" customWidth="true"/>
    <col min="14062" max="14062" width="20" style="1" customWidth="true"/>
    <col min="14063" max="14063" width="56.1666666666667" style="1" customWidth="true"/>
    <col min="14064" max="14064" width="6.16666666666667" style="1" customWidth="true"/>
    <col min="14065" max="14065" width="20" style="1" customWidth="true"/>
    <col min="14066" max="14066" width="11.1666666666667" style="1" customWidth="true"/>
    <col min="14067" max="14315" width="9.16666666666667" style="1"/>
    <col min="14316" max="14316" width="50" style="1" customWidth="true"/>
    <col min="14317" max="14317" width="6.16666666666667" style="1" customWidth="true"/>
    <col min="14318" max="14318" width="20" style="1" customWidth="true"/>
    <col min="14319" max="14319" width="56.1666666666667" style="1" customWidth="true"/>
    <col min="14320" max="14320" width="6.16666666666667" style="1" customWidth="true"/>
    <col min="14321" max="14321" width="20" style="1" customWidth="true"/>
    <col min="14322" max="14322" width="11.1666666666667" style="1" customWidth="true"/>
    <col min="14323" max="14571" width="9.16666666666667" style="1"/>
    <col min="14572" max="14572" width="50" style="1" customWidth="true"/>
    <col min="14573" max="14573" width="6.16666666666667" style="1" customWidth="true"/>
    <col min="14574" max="14574" width="20" style="1" customWidth="true"/>
    <col min="14575" max="14575" width="56.1666666666667" style="1" customWidth="true"/>
    <col min="14576" max="14576" width="6.16666666666667" style="1" customWidth="true"/>
    <col min="14577" max="14577" width="20" style="1" customWidth="true"/>
    <col min="14578" max="14578" width="11.1666666666667" style="1" customWidth="true"/>
    <col min="14579" max="14827" width="9.16666666666667" style="1"/>
    <col min="14828" max="14828" width="50" style="1" customWidth="true"/>
    <col min="14829" max="14829" width="6.16666666666667" style="1" customWidth="true"/>
    <col min="14830" max="14830" width="20" style="1" customWidth="true"/>
    <col min="14831" max="14831" width="56.1666666666667" style="1" customWidth="true"/>
    <col min="14832" max="14832" width="6.16666666666667" style="1" customWidth="true"/>
    <col min="14833" max="14833" width="20" style="1" customWidth="true"/>
    <col min="14834" max="14834" width="11.1666666666667" style="1" customWidth="true"/>
    <col min="14835" max="15083" width="9.16666666666667" style="1"/>
    <col min="15084" max="15084" width="50" style="1" customWidth="true"/>
    <col min="15085" max="15085" width="6.16666666666667" style="1" customWidth="true"/>
    <col min="15086" max="15086" width="20" style="1" customWidth="true"/>
    <col min="15087" max="15087" width="56.1666666666667" style="1" customWidth="true"/>
    <col min="15088" max="15088" width="6.16666666666667" style="1" customWidth="true"/>
    <col min="15089" max="15089" width="20" style="1" customWidth="true"/>
    <col min="15090" max="15090" width="11.1666666666667" style="1" customWidth="true"/>
    <col min="15091" max="15339" width="9.16666666666667" style="1"/>
    <col min="15340" max="15340" width="50" style="1" customWidth="true"/>
    <col min="15341" max="15341" width="6.16666666666667" style="1" customWidth="true"/>
    <col min="15342" max="15342" width="20" style="1" customWidth="true"/>
    <col min="15343" max="15343" width="56.1666666666667" style="1" customWidth="true"/>
    <col min="15344" max="15344" width="6.16666666666667" style="1" customWidth="true"/>
    <col min="15345" max="15345" width="20" style="1" customWidth="true"/>
    <col min="15346" max="15346" width="11.1666666666667" style="1" customWidth="true"/>
    <col min="15347" max="15595" width="9.16666666666667" style="1"/>
    <col min="15596" max="15596" width="50" style="1" customWidth="true"/>
    <col min="15597" max="15597" width="6.16666666666667" style="1" customWidth="true"/>
    <col min="15598" max="15598" width="20" style="1" customWidth="true"/>
    <col min="15599" max="15599" width="56.1666666666667" style="1" customWidth="true"/>
    <col min="15600" max="15600" width="6.16666666666667" style="1" customWidth="true"/>
    <col min="15601" max="15601" width="20" style="1" customWidth="true"/>
    <col min="15602" max="15602" width="11.1666666666667" style="1" customWidth="true"/>
    <col min="15603" max="15851" width="9.16666666666667" style="1"/>
    <col min="15852" max="15852" width="50" style="1" customWidth="true"/>
    <col min="15853" max="15853" width="6.16666666666667" style="1" customWidth="true"/>
    <col min="15854" max="15854" width="20" style="1" customWidth="true"/>
    <col min="15855" max="15855" width="56.1666666666667" style="1" customWidth="true"/>
    <col min="15856" max="15856" width="6.16666666666667" style="1" customWidth="true"/>
    <col min="15857" max="15857" width="20" style="1" customWidth="true"/>
    <col min="15858" max="15858" width="11.1666666666667" style="1" customWidth="true"/>
    <col min="15859" max="16107" width="9.16666666666667" style="1"/>
    <col min="16108" max="16108" width="50" style="1" customWidth="true"/>
    <col min="16109" max="16109" width="6.16666666666667" style="1" customWidth="true"/>
    <col min="16110" max="16110" width="20" style="1" customWidth="true"/>
    <col min="16111" max="16111" width="56.1666666666667" style="1" customWidth="true"/>
    <col min="16112" max="16112" width="6.16666666666667" style="1" customWidth="true"/>
    <col min="16113" max="16113" width="20" style="1" customWidth="true"/>
    <col min="16114" max="16114" width="11.1666666666667" style="1" customWidth="true"/>
    <col min="16115" max="16384" width="9.16666666666667" style="1"/>
  </cols>
  <sheetData>
    <row r="1" ht="23.25" customHeight="true" spans="1:5">
      <c r="A1" s="2" t="s">
        <v>405</v>
      </c>
      <c r="B1" s="2"/>
      <c r="C1" s="2"/>
      <c r="D1" s="2"/>
      <c r="E1" s="2"/>
    </row>
    <row r="2" ht="15" customHeight="true" spans="1:5">
      <c r="A2" s="3"/>
      <c r="E2" s="15" t="s">
        <v>406</v>
      </c>
    </row>
    <row r="3" ht="15.75" spans="1:5">
      <c r="A3" s="4"/>
      <c r="C3" s="5"/>
      <c r="E3" s="15" t="s">
        <v>13</v>
      </c>
    </row>
    <row r="4" ht="18" customHeight="true" spans="1:5">
      <c r="A4" s="6" t="s">
        <v>407</v>
      </c>
      <c r="B4" s="6" t="s">
        <v>408</v>
      </c>
      <c r="C4" s="6" t="s">
        <v>17</v>
      </c>
      <c r="D4" s="6" t="s">
        <v>407</v>
      </c>
      <c r="E4" s="6" t="s">
        <v>17</v>
      </c>
    </row>
    <row r="5" ht="18" customHeight="true" spans="1:5">
      <c r="A5" s="7" t="s">
        <v>409</v>
      </c>
      <c r="B5" s="8" t="s">
        <v>410</v>
      </c>
      <c r="C5" s="8" t="s">
        <v>410</v>
      </c>
      <c r="D5" s="7" t="s">
        <v>411</v>
      </c>
      <c r="E5" s="9">
        <f>E6+E7</f>
        <v>307.6</v>
      </c>
    </row>
    <row r="6" ht="18" customHeight="true" spans="1:5">
      <c r="A6" s="7" t="s">
        <v>412</v>
      </c>
      <c r="B6" s="9">
        <f>B8+B11</f>
        <v>64.5</v>
      </c>
      <c r="C6" s="9">
        <f>C8+C11</f>
        <v>49.95</v>
      </c>
      <c r="D6" s="10" t="s">
        <v>413</v>
      </c>
      <c r="E6" s="9">
        <v>279</v>
      </c>
    </row>
    <row r="7" ht="18" customHeight="true" spans="1:5">
      <c r="A7" s="10" t="s">
        <v>414</v>
      </c>
      <c r="B7" s="9"/>
      <c r="C7" s="9"/>
      <c r="D7" s="10" t="s">
        <v>415</v>
      </c>
      <c r="E7" s="11">
        <v>28.6</v>
      </c>
    </row>
    <row r="8" ht="18" customHeight="true" spans="1:5">
      <c r="A8" s="10" t="s">
        <v>416</v>
      </c>
      <c r="B8" s="9">
        <f>B10</f>
        <v>16.5</v>
      </c>
      <c r="C8" s="9">
        <f>C10</f>
        <v>10.75</v>
      </c>
      <c r="D8" s="10" t="s">
        <v>48</v>
      </c>
      <c r="E8" s="8" t="s">
        <v>417</v>
      </c>
    </row>
    <row r="9" ht="18" customHeight="true" spans="1:5">
      <c r="A9" s="10" t="s">
        <v>418</v>
      </c>
      <c r="B9" s="11"/>
      <c r="C9" s="11"/>
      <c r="D9" s="7" t="s">
        <v>419</v>
      </c>
      <c r="E9" s="8" t="s">
        <v>410</v>
      </c>
    </row>
    <row r="10" ht="18" customHeight="true" spans="1:5">
      <c r="A10" s="10" t="s">
        <v>420</v>
      </c>
      <c r="B10" s="9">
        <v>16.5</v>
      </c>
      <c r="C10" s="9">
        <v>10.75</v>
      </c>
      <c r="D10" s="10" t="s">
        <v>421</v>
      </c>
      <c r="E10" s="12">
        <v>5</v>
      </c>
    </row>
    <row r="11" ht="18" customHeight="true" spans="1:5">
      <c r="A11" s="10" t="s">
        <v>422</v>
      </c>
      <c r="B11" s="9">
        <f>B12</f>
        <v>48</v>
      </c>
      <c r="C11" s="9">
        <f>C12</f>
        <v>39.2</v>
      </c>
      <c r="D11" s="10" t="s">
        <v>423</v>
      </c>
      <c r="E11" s="11"/>
    </row>
    <row r="12" ht="18" customHeight="true" spans="1:5">
      <c r="A12" s="10" t="s">
        <v>424</v>
      </c>
      <c r="B12" s="9">
        <v>48</v>
      </c>
      <c r="C12" s="9">
        <v>39.2</v>
      </c>
      <c r="D12" s="10" t="s">
        <v>425</v>
      </c>
      <c r="E12" s="12">
        <v>2</v>
      </c>
    </row>
    <row r="13" ht="18" customHeight="true" spans="1:5">
      <c r="A13" s="10" t="s">
        <v>426</v>
      </c>
      <c r="B13" s="11"/>
      <c r="C13" s="11"/>
      <c r="D13" s="10" t="s">
        <v>427</v>
      </c>
      <c r="E13" s="11" t="s">
        <v>48</v>
      </c>
    </row>
    <row r="14" ht="18" customHeight="true" spans="1:5">
      <c r="A14" s="10" t="s">
        <v>428</v>
      </c>
      <c r="B14" s="11" t="s">
        <v>48</v>
      </c>
      <c r="C14" s="11"/>
      <c r="D14" s="10" t="s">
        <v>429</v>
      </c>
      <c r="E14" s="11"/>
    </row>
    <row r="15" ht="18" customHeight="true" spans="1:5">
      <c r="A15" s="7" t="s">
        <v>430</v>
      </c>
      <c r="B15" s="8" t="s">
        <v>410</v>
      </c>
      <c r="C15" s="8"/>
      <c r="D15" s="10" t="s">
        <v>431</v>
      </c>
      <c r="E15" s="11">
        <v>3</v>
      </c>
    </row>
    <row r="16" ht="18" customHeight="true" spans="1:5">
      <c r="A16" s="10" t="s">
        <v>432</v>
      </c>
      <c r="B16" s="8" t="s">
        <v>410</v>
      </c>
      <c r="C16" s="12"/>
      <c r="D16" s="10" t="s">
        <v>433</v>
      </c>
      <c r="E16" s="11" t="s">
        <v>48</v>
      </c>
    </row>
    <row r="17" ht="18" customHeight="true" spans="1:5">
      <c r="A17" s="10" t="s">
        <v>434</v>
      </c>
      <c r="B17" s="8" t="s">
        <v>410</v>
      </c>
      <c r="C17" s="12"/>
      <c r="D17" s="10" t="s">
        <v>435</v>
      </c>
      <c r="E17" s="11" t="s">
        <v>48</v>
      </c>
    </row>
    <row r="18" ht="18" customHeight="true" spans="1:5">
      <c r="A18" s="10" t="s">
        <v>436</v>
      </c>
      <c r="B18" s="8" t="s">
        <v>410</v>
      </c>
      <c r="C18" s="11"/>
      <c r="D18" s="10" t="s">
        <v>417</v>
      </c>
      <c r="E18" s="10" t="s">
        <v>417</v>
      </c>
    </row>
    <row r="19" ht="18" customHeight="true" spans="1:5">
      <c r="A19" s="10" t="s">
        <v>437</v>
      </c>
      <c r="B19" s="8" t="s">
        <v>410</v>
      </c>
      <c r="C19" s="12">
        <v>5</v>
      </c>
      <c r="D19" s="10" t="s">
        <v>417</v>
      </c>
      <c r="E19" s="10" t="s">
        <v>417</v>
      </c>
    </row>
    <row r="20" ht="18" customHeight="true" spans="1:5">
      <c r="A20" s="10" t="s">
        <v>438</v>
      </c>
      <c r="B20" s="8" t="s">
        <v>410</v>
      </c>
      <c r="C20" s="12">
        <v>516</v>
      </c>
      <c r="D20" s="10" t="s">
        <v>417</v>
      </c>
      <c r="E20" s="10" t="s">
        <v>417</v>
      </c>
    </row>
    <row r="21" ht="18" customHeight="true" spans="1:5">
      <c r="A21" s="10" t="s">
        <v>439</v>
      </c>
      <c r="B21" s="8" t="s">
        <v>410</v>
      </c>
      <c r="C21" s="11"/>
      <c r="D21" s="10" t="s">
        <v>48</v>
      </c>
      <c r="E21" s="10" t="s">
        <v>48</v>
      </c>
    </row>
    <row r="22" ht="18" customHeight="true" spans="1:5">
      <c r="A22" s="10" t="s">
        <v>440</v>
      </c>
      <c r="B22" s="8" t="s">
        <v>410</v>
      </c>
      <c r="C22" s="12">
        <v>4127</v>
      </c>
      <c r="D22" s="10" t="s">
        <v>417</v>
      </c>
      <c r="E22" s="10" t="s">
        <v>417</v>
      </c>
    </row>
    <row r="23" ht="18" customHeight="true" spans="1:5">
      <c r="A23" s="10" t="s">
        <v>441</v>
      </c>
      <c r="B23" s="8" t="s">
        <v>410</v>
      </c>
      <c r="C23" s="11"/>
      <c r="D23" s="10" t="s">
        <v>48</v>
      </c>
      <c r="E23" s="10" t="s">
        <v>48</v>
      </c>
    </row>
    <row r="24" ht="18" customHeight="true" spans="1:5">
      <c r="A24" s="10" t="s">
        <v>442</v>
      </c>
      <c r="B24" s="8" t="s">
        <v>410</v>
      </c>
      <c r="C24" s="11"/>
      <c r="D24" s="10" t="s">
        <v>417</v>
      </c>
      <c r="E24" s="10" t="s">
        <v>417</v>
      </c>
    </row>
    <row r="25" ht="18" customHeight="true" spans="1:5">
      <c r="A25" s="10" t="s">
        <v>443</v>
      </c>
      <c r="B25" s="8" t="s">
        <v>410</v>
      </c>
      <c r="C25" s="11"/>
      <c r="D25" s="10" t="s">
        <v>417</v>
      </c>
      <c r="E25" s="10" t="s">
        <v>417</v>
      </c>
    </row>
    <row r="26" ht="21.2" customHeight="true" spans="1:5">
      <c r="A26" s="13" t="s">
        <v>444</v>
      </c>
      <c r="B26" s="13"/>
      <c r="C26" s="13"/>
      <c r="D26" s="13"/>
      <c r="E26" s="13"/>
    </row>
    <row r="27" ht="21.75" customHeight="true" spans="1:5">
      <c r="A27" s="14" t="s">
        <v>445</v>
      </c>
      <c r="B27" s="14"/>
      <c r="C27" s="14"/>
      <c r="D27" s="14"/>
      <c r="E27" s="14"/>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true"/>
  <pageMargins left="0.590551181102362"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results</vt:lpstr>
      <vt:lpstr>Sheet1</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2014-07-25T15:49:00Z</dcterms:created>
  <cp:lastPrinted>2018-08-24T15:04:00Z</cp:lastPrinted>
  <dcterms:modified xsi:type="dcterms:W3CDTF">2025-02-25T11:39:12Z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