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0740" windowHeight="9090" tabRatio="759" firstSheet="3" activeTab="7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'2-部门收入总表'!$A$1:$L$36</definedName>
    <definedName name="_xlnm.Print_Area" localSheetId="2">'3-部门支出总表'!$A$1:$H$26</definedName>
    <definedName name="_xlnm.Print_Area" localSheetId="3">'4-财政拨款收支总表'!$A$1:$G$39</definedName>
    <definedName name="_xlnm.Print_Area" localSheetId="4">'5-一般公共预算支出'!$A$1:$E$27</definedName>
    <definedName name="_xlnm.Print_Area" localSheetId="5">'6-一般公共预算财政基本支出'!$A$1:$E$60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<sst xmlns="http://schemas.openxmlformats.org/spreadsheetml/2006/main" count="513" uniqueCount="278">
  <si>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</si>
  <si>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</si>
  <si>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</si>
  <si>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</si>
  <si>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</si>
  <si>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</si>
  <si>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</si>
  <si>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</si>
  <si>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</si>
  <si>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</si>
  <si>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</si>
  <si>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</si>
  <si>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</si>
  <si>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</si>
  <si>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</si>
  <si>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</si>
  <si>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</si>
  <si>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</si>
  <si>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</si>
  <si>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 xml:space="preserve">    行政运行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</si>
  <si>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</si>
  <si>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</si>
  <si>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</si>
  <si>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</si>
  <si>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</si>
  <si>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</si>
  <si>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</si>
  <si>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  行政单位医疗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</si>
  <si>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</si>
  <si>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</si>
  <si>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</si>
  <si>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</si>
  <si>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</si>
  <si>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</si>
  <si>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</si>
  <si>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</si>
  <si>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</si>
  <si>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</si>
  <si>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</si>
  <si>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</si>
  <si>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</si>
  <si>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</si>
  <si>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</si>
  <si>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</si>
  <si>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</si>
  <si>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</si>
  <si>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</si>
  <si>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</si>
  <si>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</si>
  <si>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</si>
  <si>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</si>
  <si>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</si>
  <si>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</si>
  <si>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</si>
  <si>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</si>
  <si>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</si>
  <si>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</si>
  <si>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</si>
  <si>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</si>
  <si>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</si>
  <si>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</si>
  <si>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</si>
  <si>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</si>
  <si>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</si>
  <si>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</si>
  <si>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</si>
  <si>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</si>
  <si>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</si>
  <si>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</si>
  <si>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</si>
  <si>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</si>
  <si>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</si>
  <si>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</si>
  <si>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</si>
  <si>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</si>
  <si>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</si>
  <si>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</si>
  <si>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</si>
  <si>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</si>
  <si>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</si>
  <si>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</si>
  <si>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</si>
  <si>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</si>
  <si>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</si>
  <si>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</si>
  <si>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</si>
  <si>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</si>
  <si>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</si>
  <si>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</si>
  <si>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</si>
  <si>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</si>
  <si>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</si>
  <si>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</si>
  <si>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</si>
  <si>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</si>
  <si>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</si>
  <si>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</si>
  <si>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</si>
  <si>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</si>
  <si>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</si>
  <si>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</si>
  <si>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</si>
  <si>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</si>
  <si>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</si>
  <si>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</si>
  <si>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</si>
  <si>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</si>
  <si>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</si>
  <si>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</si>
  <si>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</si>
  <si>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</si>
  <si>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</si>
  <si>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</si>
  <si>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</si>
  <si>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</si>
  <si>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</si>
  <si>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</si>
  <si>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</si>
  <si>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</si>
  <si>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</si>
  <si>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</si>
  <si>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</si>
  <si>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</si>
  <si>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</si>
  <si>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</si>
  <si>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</si>
  <si>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</si>
  <si>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</si>
  <si>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</si>
  <si>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</si>
  <si>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</si>
  <si>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</si>
  <si>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</si>
  <si>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</si>
  <si>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</si>
  <si>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</si>
  <si>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</si>
  <si>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</si>
  <si>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</si>
  <si>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</si>
  <si>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</si>
  <si>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</si>
  <si>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</si>
  <si>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</si>
  <si>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</si>
  <si>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</si>
  <si>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</si>
  <si>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</si>
  <si>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</si>
  <si>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>合         计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</si>
  <si>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年预算数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</si>
  <si>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年基本支出</t>
    </r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</si>
  <si>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</si>
  <si>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</si>
  <si>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</si>
  <si>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</si>
  <si>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</si>
  <si>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医疗费补助</t>
  </si>
  <si>
    <r>
      <t xml:space="preserve">  303</t>
    </r>
    <r>
      <rPr>
        <sz val="12"/>
        <rFont val="宋体"/>
        <family val="0"/>
      </rPr>
      <t>09</t>
    </r>
  </si>
  <si>
    <t xml:space="preserve">  奖励金</t>
  </si>
  <si>
    <r>
      <t xml:space="preserve">  30310</t>
    </r>
  </si>
  <si>
    <t xml:space="preserve">  个人农业生产补贴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</si>
  <si>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</si>
  <si>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</si>
  <si>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</si>
  <si>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</si>
  <si>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</si>
  <si>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</si>
  <si>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</si>
  <si>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</si>
  <si>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t>国土海洋气象等支出</t>
  </si>
  <si>
    <t>城乡社区支出</t>
  </si>
  <si>
    <t xml:space="preserve">    公务员医疗补助</t>
  </si>
  <si>
    <t xml:space="preserve">    其他行政事业单位医疗支出</t>
  </si>
  <si>
    <t>城乡社区支出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</si>
  <si>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</si>
  <si>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</si>
  <si>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</si>
  <si>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</si>
  <si>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</si>
  <si>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</si>
  <si>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</si>
  <si>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</si>
  <si>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</si>
  <si>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2101102</t>
  </si>
  <si>
    <t xml:space="preserve">    2101103</t>
  </si>
  <si>
    <t xml:space="preserve">    2101199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</si>
  <si>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</si>
  <si>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</si>
  <si>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</si>
  <si>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</si>
  <si>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</si>
  <si>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</si>
  <si>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</si>
  <si>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</si>
  <si>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</si>
  <si>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220</t>
  </si>
  <si>
    <t>国土海洋气象等支出</t>
  </si>
  <si>
    <t xml:space="preserve">  22001</t>
  </si>
  <si>
    <t xml:space="preserve">  国土资源事务</t>
  </si>
  <si>
    <t xml:space="preserve">    2200101</t>
  </si>
  <si>
    <t xml:space="preserve">    2200102</t>
  </si>
  <si>
    <t xml:space="preserve">    2200104</t>
  </si>
  <si>
    <t xml:space="preserve">    国土资源规划及管理</t>
  </si>
  <si>
    <t xml:space="preserve">    2200107</t>
  </si>
  <si>
    <t xml:space="preserve">    国土资源社会公益服务</t>
  </si>
  <si>
    <t xml:space="preserve">    2200108</t>
  </si>
  <si>
    <t xml:space="preserve">    国土资源行业业务管理</t>
  </si>
  <si>
    <t xml:space="preserve">    2200109</t>
  </si>
  <si>
    <t xml:space="preserve">    国土资源调查</t>
  </si>
  <si>
    <t xml:space="preserve">    2200110</t>
  </si>
  <si>
    <t xml:space="preserve">    国土整治</t>
  </si>
  <si>
    <t xml:space="preserve">    2200111</t>
  </si>
  <si>
    <t xml:space="preserve">    地质灾害防治</t>
  </si>
  <si>
    <t xml:space="preserve">    2200112</t>
  </si>
  <si>
    <t xml:space="preserve">    土地资源储备支出</t>
  </si>
  <si>
    <t xml:space="preserve">    2200114</t>
  </si>
  <si>
    <t xml:space="preserve">    地质矿产资源利用与保护</t>
  </si>
  <si>
    <t xml:space="preserve">    2200150</t>
  </si>
  <si>
    <t xml:space="preserve">    事业运行</t>
  </si>
  <si>
    <t xml:space="preserve">    2200199</t>
  </si>
  <si>
    <t xml:space="preserve">    其他国土资源事务支出</t>
  </si>
  <si>
    <t xml:space="preserve">  22099</t>
  </si>
  <si>
    <t xml:space="preserve">  其他国土海洋气象等支出</t>
  </si>
  <si>
    <t xml:space="preserve">    2209901</t>
  </si>
  <si>
    <t xml:space="preserve">    其他国土海洋气象等支出</t>
  </si>
  <si>
    <t xml:space="preserve">  22101</t>
  </si>
  <si>
    <t xml:space="preserve">  保障性安居工程支出</t>
  </si>
  <si>
    <t xml:space="preserve">    2210101</t>
  </si>
  <si>
    <t xml:space="preserve">    廉租住房</t>
  </si>
  <si>
    <t xml:space="preserve">    2210107</t>
  </si>
  <si>
    <t xml:space="preserve">    保障性住房租金补贴</t>
  </si>
  <si>
    <t xml:space="preserve">  22103</t>
  </si>
  <si>
    <t xml:space="preserve">  城乡社区住宅</t>
  </si>
  <si>
    <t xml:space="preserve">    2210399</t>
  </si>
  <si>
    <t xml:space="preserve">    其他城乡社区住宅支出</t>
  </si>
  <si>
    <t>合  计</t>
  </si>
  <si>
    <t>外交支出</t>
  </si>
  <si>
    <t>国防支出</t>
  </si>
  <si>
    <t>公共安全支出</t>
  </si>
  <si>
    <t>科学技术支出</t>
  </si>
  <si>
    <t>文化体育与传媒支出</t>
  </si>
  <si>
    <t>社会保险基金支出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</si>
  <si>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</si>
  <si>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</si>
  <si>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</si>
  <si>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</si>
  <si>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</si>
  <si>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</si>
  <si>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</si>
  <si>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</si>
  <si>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</si>
  <si>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</si>
  <si>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</si>
  <si>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</si>
  <si>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</si>
  <si>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</si>
  <si>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</si>
  <si>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</si>
  <si>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收入总计</t>
  </si>
  <si>
    <t>支出总计</t>
  </si>
  <si>
    <t xml:space="preserve">  30108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</si>
  <si>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</si>
  <si>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</si>
  <si>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</si>
  <si>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</si>
  <si>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</si>
  <si>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</si>
  <si>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维修（护）费</t>
  </si>
  <si>
    <t>309</t>
  </si>
  <si>
    <t>资本性支出（基本建设）</t>
  </si>
  <si>
    <t xml:space="preserve">  30902</t>
  </si>
  <si>
    <t xml:space="preserve">  办公设备购置</t>
  </si>
  <si>
    <t>310</t>
  </si>
  <si>
    <t>资本性支出</t>
  </si>
  <si>
    <t xml:space="preserve">  31002</t>
  </si>
  <si>
    <t xml:space="preserve">  31099</t>
  </si>
  <si>
    <t xml:space="preserve">  其他资本性支出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</si>
</sst>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"/>
    <numFmt numFmtId="230" formatCode="[=0]General;"/>
    <numFmt numFmtId="231" formatCode="#,##0.##"/>
    <numFmt numFmtId="232" formatCode="#,###.00"/>
    <numFmt numFmtId="233" formatCode="###,###"/>
    <numFmt numFmtId="234" formatCode="#,##0.00_ "/>
    <numFmt numFmtId="235" formatCode="_(* #,##0_);_(* \(#,##0\);_(* &quot;-&quot;??_);_(@_)"/>
    <numFmt numFmtId="236" formatCode="_(* #,##0.00_);_(* \(#,##0.00\);_(* &quot;-&quot;_);_(@_)"/>
    <numFmt numFmtId="237" formatCode="_(* #,##0.0_);_(* \(#,##0.0\);_(* &quot;-&quot;_);_(@_)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5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2" fillId="14" borderId="0" applyNumberFormat="0" applyBorder="0" applyAlignment="0" applyProtection="0"/>
    <xf numFmtId="0" fontId="8" fillId="0" borderId="3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" fillId="4" borderId="4" applyNumberFormat="0" applyAlignment="0" applyProtection="0"/>
    <xf numFmtId="0" fontId="11" fillId="15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4" fillId="0" borderId="9" xfId="0" applyFont="1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24" fillId="0" borderId="0" xfId="0" applyNumberFormat="1" applyFont="1" applyAlignment="1">
      <alignment horizontal="centerContinuous"/>
    </xf>
    <xf numFmtId="207" fontId="23" fillId="0" borderId="11" xfId="0" applyNumberFormat="1" applyFont="1" applyBorder="1" applyAlignment="1">
      <alignment horizontal="center" vertical="center" wrapText="1"/>
    </xf>
    <xf numFmtId="207" fontId="0" fillId="0" borderId="10" xfId="0" applyNumberFormat="1" applyFont="1" applyBorder="1" applyAlignment="1">
      <alignment/>
    </xf>
    <xf numFmtId="207" fontId="22" fillId="0" borderId="0" xfId="0" applyNumberFormat="1" applyFont="1" applyAlignment="1">
      <alignment horizontal="right"/>
    </xf>
    <xf numFmtId="207" fontId="24" fillId="0" borderId="0" xfId="0" applyNumberFormat="1" applyFont="1" applyAlignment="1">
      <alignment/>
    </xf>
    <xf numFmtId="207" fontId="24" fillId="0" borderId="0" xfId="0" applyNumberFormat="1" applyFont="1" applyFill="1" applyAlignment="1" applyProtection="1">
      <alignment horizontal="right" vertical="center"/>
      <protection/>
    </xf>
    <xf numFmtId="207" fontId="23" fillId="0" borderId="0" xfId="0" applyNumberFormat="1" applyFont="1" applyAlignment="1">
      <alignment horizontal="centerContinuous"/>
    </xf>
    <xf numFmtId="207" fontId="23" fillId="0" borderId="11" xfId="0" applyNumberFormat="1" applyFont="1" applyFill="1" applyBorder="1" applyAlignment="1" applyProtection="1">
      <alignment horizontal="center" vertical="center"/>
      <protection/>
    </xf>
    <xf numFmtId="207" fontId="24" fillId="0" borderId="9" xfId="0" applyNumberFormat="1" applyFont="1" applyFill="1" applyBorder="1" applyAlignment="1" applyProtection="1">
      <alignment horizontal="right" vertical="center"/>
      <protection/>
    </xf>
    <xf numFmtId="207" fontId="24" fillId="0" borderId="0" xfId="0" applyNumberFormat="1" applyFont="1" applyAlignment="1">
      <alignment horizontal="right" vertical="center"/>
    </xf>
    <xf numFmtId="207" fontId="23" fillId="0" borderId="0" xfId="0" applyNumberFormat="1" applyFont="1" applyFill="1" applyAlignment="1" applyProtection="1">
      <alignment horizontal="centerContinuous"/>
      <protection/>
    </xf>
    <xf numFmtId="207" fontId="23" fillId="0" borderId="9" xfId="0" applyNumberFormat="1" applyFont="1" applyBorder="1" applyAlignment="1">
      <alignment horizontal="center" vertical="center"/>
    </xf>
    <xf numFmtId="207" fontId="24" fillId="0" borderId="9" xfId="0" applyNumberFormat="1" applyFont="1" applyFill="1" applyBorder="1" applyAlignment="1" applyProtection="1">
      <alignment horizontal="right" vertical="center" wrapText="1"/>
      <protection/>
    </xf>
    <xf numFmtId="207" fontId="24" fillId="0" borderId="0" xfId="0" applyNumberFormat="1" applyFont="1" applyAlignment="1">
      <alignment horizontal="right"/>
    </xf>
    <xf numFmtId="207" fontId="23" fillId="0" borderId="11" xfId="0" applyNumberFormat="1" applyFont="1" applyFill="1" applyBorder="1" applyAlignment="1">
      <alignment horizontal="center" vertical="center"/>
    </xf>
    <xf numFmtId="207" fontId="23" fillId="0" borderId="11" xfId="0" applyNumberFormat="1" applyFont="1" applyBorder="1" applyAlignment="1">
      <alignment horizontal="center" vertical="center"/>
    </xf>
    <xf numFmtId="207" fontId="24" fillId="0" borderId="9" xfId="0" applyNumberFormat="1" applyFont="1" applyBorder="1" applyAlignment="1">
      <alignment horizontal="right" vertical="center"/>
    </xf>
    <xf numFmtId="207" fontId="24" fillId="0" borderId="0" xfId="0" applyNumberFormat="1" applyFont="1" applyFill="1" applyAlignment="1">
      <alignment horizontal="right" vertical="center"/>
    </xf>
    <xf numFmtId="207" fontId="23" fillId="0" borderId="0" xfId="0" applyNumberFormat="1" applyFont="1" applyFill="1" applyAlignment="1">
      <alignment horizontal="centerContinuous" vertical="center"/>
    </xf>
    <xf numFmtId="207" fontId="24" fillId="0" borderId="0" xfId="0" applyNumberFormat="1" applyFont="1" applyFill="1" applyAlignment="1">
      <alignment horizontal="center" vertical="center"/>
    </xf>
    <xf numFmtId="207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207" fontId="24" fillId="0" borderId="0" xfId="0" applyNumberFormat="1" applyFont="1" applyFill="1" applyAlignment="1">
      <alignment horizontal="right"/>
    </xf>
    <xf numFmtId="207" fontId="23" fillId="0" borderId="9" xfId="0" applyNumberFormat="1" applyFont="1" applyBorder="1" applyAlignment="1">
      <alignment horizontal="center" vertical="center" wrapText="1"/>
    </xf>
    <xf numFmtId="228" fontId="24" fillId="0" borderId="9" xfId="0" applyNumberFormat="1" applyFont="1" applyBorder="1" applyAlignment="1">
      <alignment horizontal="center" vertical="center"/>
    </xf>
    <xf numFmtId="228" fontId="24" fillId="0" borderId="9" xfId="0" applyNumberFormat="1" applyFont="1" applyFill="1" applyBorder="1" applyAlignment="1">
      <alignment horizontal="center" vertical="center"/>
    </xf>
    <xf numFmtId="228" fontId="24" fillId="0" borderId="9" xfId="0" applyNumberFormat="1" applyFont="1" applyFill="1" applyBorder="1" applyAlignment="1" applyProtection="1">
      <alignment horizontal="center" vertical="center"/>
      <protection/>
    </xf>
    <xf numFmtId="228" fontId="24" fillId="0" borderId="9" xfId="0" applyNumberFormat="1" applyFont="1" applyFill="1" applyBorder="1" applyAlignment="1" applyProtection="1">
      <alignment horizontal="right" vertical="center"/>
      <protection/>
    </xf>
    <xf numFmtId="49" fontId="24" fillId="0" borderId="9" xfId="0" applyNumberFormat="1" applyFont="1" applyFill="1" applyBorder="1" applyAlignment="1" applyProtection="1">
      <alignment vertical="center"/>
      <protection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207" fontId="24" fillId="0" borderId="0" xfId="0" applyNumberFormat="1" applyFont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207" fontId="23" fillId="0" borderId="0" xfId="0" applyNumberFormat="1" applyFont="1" applyFill="1" applyAlignment="1" applyProtection="1">
      <alignment horizontal="centerContinuous" vertical="center"/>
      <protection/>
    </xf>
    <xf numFmtId="207" fontId="24" fillId="0" borderId="0" xfId="0" applyNumberFormat="1" applyFont="1" applyFill="1" applyAlignment="1">
      <alignment vertical="center"/>
    </xf>
    <xf numFmtId="0" fontId="33" fillId="4" borderId="14" xfId="0" applyFont="1" applyFill="1" applyBorder="1" applyAlignment="1">
      <alignment horizontal="left" vertical="center" wrapText="1" shrinkToFit="1"/>
    </xf>
    <xf numFmtId="0" fontId="24" fillId="4" borderId="14" xfId="0" applyFont="1" applyFill="1" applyBorder="1" applyAlignment="1">
      <alignment horizontal="left" vertical="center" wrapText="1" shrinkToFit="1"/>
    </xf>
    <xf numFmtId="231" fontId="33" fillId="0" borderId="14" xfId="0" applyNumberFormat="1" applyFont="1" applyBorder="1" applyAlignment="1">
      <alignment horizontal="center" vertical="center" shrinkToFit="1"/>
    </xf>
    <xf numFmtId="231" fontId="24" fillId="0" borderId="14" xfId="0" applyNumberFormat="1" applyFont="1" applyBorder="1" applyAlignment="1">
      <alignment horizontal="center" vertical="center" shrinkToFit="1"/>
    </xf>
    <xf numFmtId="207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207" fontId="24" fillId="0" borderId="15" xfId="0" applyNumberFormat="1" applyFont="1" applyBorder="1" applyAlignment="1">
      <alignment horizontal="center" vertical="center"/>
    </xf>
    <xf numFmtId="207" fontId="24" fillId="0" borderId="13" xfId="0" applyNumberFormat="1" applyFont="1" applyFill="1" applyBorder="1" applyAlignment="1" applyProtection="1">
      <alignment horizontal="center" vertical="center"/>
      <protection/>
    </xf>
    <xf numFmtId="207" fontId="24" fillId="0" borderId="16" xfId="0" applyNumberFormat="1" applyFont="1" applyFill="1" applyBorder="1" applyAlignment="1" applyProtection="1">
      <alignment horizontal="center" vertical="center"/>
      <protection/>
    </xf>
    <xf numFmtId="207" fontId="24" fillId="0" borderId="11" xfId="0" applyNumberFormat="1" applyFont="1" applyFill="1" applyBorder="1" applyAlignment="1" applyProtection="1">
      <alignment horizontal="center" vertical="center"/>
      <protection/>
    </xf>
    <xf numFmtId="207" fontId="24" fillId="0" borderId="9" xfId="0" applyNumberFormat="1" applyFont="1" applyFill="1" applyBorder="1" applyAlignment="1">
      <alignment horizontal="center" vertical="center"/>
    </xf>
    <xf numFmtId="207" fontId="24" fillId="0" borderId="9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207" fontId="24" fillId="0" borderId="16" xfId="0" applyNumberFormat="1" applyFont="1" applyBorder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/>
    </xf>
    <xf numFmtId="207" fontId="24" fillId="0" borderId="11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232" fontId="27" fillId="0" borderId="14" xfId="0" applyNumberFormat="1" applyFont="1" applyFill="1" applyBorder="1" applyAlignment="1">
      <alignment/>
    </xf>
    <xf numFmtId="0" fontId="24" fillId="0" borderId="14" xfId="0" applyNumberFormat="1" applyFont="1" applyFill="1" applyBorder="1" applyAlignment="1">
      <alignment horizontal="left" vertical="center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207" fontId="24" fillId="0" borderId="9" xfId="0" applyNumberFormat="1" applyFont="1" applyFill="1" applyBorder="1" applyAlignment="1">
      <alignment/>
    </xf>
    <xf numFmtId="207" fontId="24" fillId="0" borderId="9" xfId="0" applyNumberFormat="1" applyFont="1" applyBorder="1" applyAlignment="1">
      <alignment/>
    </xf>
    <xf numFmtId="0" fontId="24" fillId="0" borderId="17" xfId="0" applyNumberFormat="1" applyFont="1" applyFill="1" applyBorder="1" applyAlignment="1">
      <alignment horizontal="left" vertical="center" shrinkToFit="1"/>
    </xf>
    <xf numFmtId="232" fontId="24" fillId="0" borderId="14" xfId="0" applyNumberFormat="1" applyFont="1" applyFill="1" applyBorder="1" applyAlignment="1">
      <alignment/>
    </xf>
    <xf numFmtId="0" fontId="24" fillId="0" borderId="18" xfId="0" applyNumberFormat="1" applyFont="1" applyFill="1" applyBorder="1" applyAlignment="1">
      <alignment horizontal="left" vertical="center" shrinkToFit="1"/>
    </xf>
    <xf numFmtId="0" fontId="24" fillId="0" borderId="9" xfId="0" applyNumberFormat="1" applyFont="1" applyFill="1" applyBorder="1" applyAlignment="1">
      <alignment horizontal="left" vertical="center" shrinkToFit="1"/>
    </xf>
    <xf numFmtId="232" fontId="24" fillId="0" borderId="9" xfId="0" applyNumberFormat="1" applyFont="1" applyFill="1" applyBorder="1" applyAlignment="1">
      <alignment/>
    </xf>
    <xf numFmtId="49" fontId="33" fillId="0" borderId="9" xfId="0" applyNumberFormat="1" applyFont="1" applyFill="1" applyBorder="1" applyAlignment="1" applyProtection="1">
      <alignment vertical="center"/>
      <protection/>
    </xf>
    <xf numFmtId="0" fontId="33" fillId="0" borderId="9" xfId="0" applyNumberFormat="1" applyFont="1" applyFill="1" applyBorder="1" applyAlignment="1" applyProtection="1">
      <alignment horizontal="center" vertical="center"/>
      <protection/>
    </xf>
    <xf numFmtId="207" fontId="33" fillId="0" borderId="9" xfId="0" applyNumberFormat="1" applyFont="1" applyFill="1" applyBorder="1" applyAlignment="1" applyProtection="1">
      <alignment horizontal="right" vertical="center"/>
      <protection/>
    </xf>
    <xf numFmtId="0" fontId="33" fillId="0" borderId="14" xfId="0" applyNumberFormat="1" applyFont="1" applyFill="1" applyBorder="1" applyAlignment="1">
      <alignment horizontal="left" vertical="center" shrinkToFit="1"/>
    </xf>
    <xf numFmtId="0" fontId="33" fillId="0" borderId="18" xfId="0" applyNumberFormat="1" applyFont="1" applyFill="1" applyBorder="1" applyAlignment="1">
      <alignment horizontal="left" vertical="center" shrinkToFit="1"/>
    </xf>
    <xf numFmtId="207" fontId="33" fillId="0" borderId="16" xfId="0" applyNumberFormat="1" applyFont="1" applyFill="1" applyBorder="1" applyAlignment="1" applyProtection="1">
      <alignment horizontal="right" vertical="center"/>
      <protection/>
    </xf>
    <xf numFmtId="0" fontId="33" fillId="0" borderId="9" xfId="0" applyNumberFormat="1" applyFont="1" applyFill="1" applyBorder="1" applyAlignment="1">
      <alignment horizontal="left" vertical="center" shrinkToFit="1"/>
    </xf>
    <xf numFmtId="207" fontId="33" fillId="0" borderId="9" xfId="0" applyNumberFormat="1" applyFont="1" applyBorder="1" applyAlignment="1">
      <alignment/>
    </xf>
    <xf numFmtId="207" fontId="33" fillId="0" borderId="14" xfId="0" applyNumberFormat="1" applyFont="1" applyFill="1" applyBorder="1" applyAlignment="1">
      <alignment/>
    </xf>
    <xf numFmtId="207" fontId="33" fillId="0" borderId="14" xfId="0" applyNumberFormat="1" applyFont="1" applyFill="1" applyBorder="1" applyAlignment="1">
      <alignment horizontal="left" vertical="center" shrinkToFit="1"/>
    </xf>
    <xf numFmtId="207" fontId="33" fillId="0" borderId="18" xfId="0" applyNumberFormat="1" applyFont="1" applyFill="1" applyBorder="1" applyAlignment="1">
      <alignment/>
    </xf>
    <xf numFmtId="207" fontId="33" fillId="0" borderId="18" xfId="0" applyNumberFormat="1" applyFont="1" applyFill="1" applyBorder="1" applyAlignment="1">
      <alignment horizontal="left" vertical="center" shrinkToFit="1"/>
    </xf>
    <xf numFmtId="207" fontId="33" fillId="0" borderId="9" xfId="0" applyNumberFormat="1" applyFont="1" applyFill="1" applyBorder="1" applyAlignment="1">
      <alignment/>
    </xf>
    <xf numFmtId="207" fontId="33" fillId="0" borderId="9" xfId="0" applyNumberFormat="1" applyFont="1" applyFill="1" applyBorder="1" applyAlignment="1">
      <alignment horizontal="left" vertical="center" shrinkToFit="1"/>
    </xf>
    <xf numFmtId="232" fontId="24" fillId="0" borderId="17" xfId="0" applyNumberFormat="1" applyFont="1" applyFill="1" applyBorder="1" applyAlignment="1">
      <alignment/>
    </xf>
    <xf numFmtId="228" fontId="24" fillId="0" borderId="16" xfId="0" applyNumberFormat="1" applyFont="1" applyFill="1" applyBorder="1" applyAlignment="1" applyProtection="1">
      <alignment horizontal="right" vertical="center"/>
      <protection/>
    </xf>
    <xf numFmtId="0" fontId="28" fillId="4" borderId="14" xfId="0" applyFont="1" applyFill="1" applyBorder="1" applyAlignment="1">
      <alignment horizontal="center" vertical="center" wrapText="1" shrinkToFit="1"/>
    </xf>
    <xf numFmtId="231" fontId="24" fillId="0" borderId="14" xfId="0" applyNumberFormat="1" applyFont="1" applyBorder="1" applyAlignment="1">
      <alignment horizontal="center" vertical="center" shrinkToFit="1"/>
    </xf>
    <xf numFmtId="231" fontId="24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232" fontId="24" fillId="0" borderId="14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207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/>
      <protection/>
    </xf>
    <xf numFmtId="207" fontId="23" fillId="0" borderId="9" xfId="0" applyNumberFormat="1" applyFont="1" applyFill="1" applyBorder="1" applyAlignment="1" applyProtection="1">
      <alignment horizontal="center" vertical="center"/>
      <protection/>
    </xf>
    <xf numFmtId="207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207" fontId="23" fillId="0" borderId="9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常规 2" xfId="41"/>
    <cellStyle name="Hyperlink" xfId="42"/>
    <cellStyle name="好" xfId="43"/>
    <cellStyle name="好_RESULTS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9.16015625" defaultRowHeight="11.25"/>
  <cols>
    <col min="1" max="1" width="50.83203125" style="7" customWidth="1"/>
    <col min="2" max="2" width="25.83203125" style="46" customWidth="1"/>
    <col min="3" max="3" width="50.83203125" style="7" customWidth="1"/>
    <col min="4" max="4" width="25.83203125" style="46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59"/>
      <c r="C1" s="22"/>
      <c r="D1" s="55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127" t="s">
        <v>162</v>
      </c>
      <c r="B2" s="128"/>
      <c r="C2" s="128"/>
      <c r="D2" s="128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23"/>
      <c r="B3" s="60"/>
      <c r="C3" s="24"/>
      <c r="D3" s="6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61"/>
      <c r="C4" s="22"/>
      <c r="D4" s="51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125" t="s">
        <v>137</v>
      </c>
      <c r="B5" s="126"/>
      <c r="C5" s="125" t="s">
        <v>136</v>
      </c>
      <c r="D5" s="12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30" t="s">
        <v>142</v>
      </c>
      <c r="B6" s="62" t="s">
        <v>1</v>
      </c>
      <c r="C6" s="30" t="s">
        <v>142</v>
      </c>
      <c r="D6" s="49" t="s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38" t="s">
        <v>117</v>
      </c>
      <c r="B7" s="80">
        <v>9666.44</v>
      </c>
      <c r="C7" s="93" t="s">
        <v>5</v>
      </c>
      <c r="D7" s="8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39" t="s">
        <v>118</v>
      </c>
      <c r="B8" s="83">
        <v>1045.05</v>
      </c>
      <c r="C8" s="93" t="s">
        <v>7</v>
      </c>
      <c r="D8" s="8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39" t="s">
        <v>119</v>
      </c>
      <c r="B9" s="84">
        <v>0</v>
      </c>
      <c r="C9" s="93" t="s">
        <v>9</v>
      </c>
      <c r="D9" s="79">
        <v>551.030096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38" t="s">
        <v>120</v>
      </c>
      <c r="B10" s="84">
        <v>0</v>
      </c>
      <c r="C10" s="93" t="s">
        <v>11</v>
      </c>
      <c r="D10" s="82">
        <v>232.58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38" t="s">
        <v>121</v>
      </c>
      <c r="B11" s="84">
        <v>0</v>
      </c>
      <c r="C11" s="93" t="s">
        <v>12</v>
      </c>
      <c r="D11" s="82">
        <v>3338.78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38" t="s">
        <v>122</v>
      </c>
      <c r="B12" s="80">
        <v>0</v>
      </c>
      <c r="C12" s="76" t="s">
        <v>171</v>
      </c>
      <c r="D12" s="78">
        <v>1771.16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34"/>
      <c r="B13" s="85"/>
      <c r="C13" s="77" t="s">
        <v>170</v>
      </c>
      <c r="D13" s="79">
        <v>10367.67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34"/>
      <c r="B14" s="86"/>
      <c r="C14" s="81">
        <v>0</v>
      </c>
      <c r="D14" s="82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6"/>
      <c r="B15" s="87"/>
      <c r="C15" s="88"/>
      <c r="D15" s="8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ht="32.25" customHeight="1">
      <c r="A16" s="25" t="s">
        <v>123</v>
      </c>
      <c r="B16" s="89">
        <f>SUM(B7:B12)</f>
        <v>10711.49</v>
      </c>
      <c r="C16" s="90" t="s">
        <v>124</v>
      </c>
      <c r="D16" s="87">
        <f>SUM(D7:D15)</f>
        <v>16261.220096000001</v>
      </c>
      <c r="F16" s="1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ht="32.25" customHeight="1">
      <c r="A17" s="38" t="s">
        <v>125</v>
      </c>
      <c r="B17" s="87"/>
      <c r="C17" s="81" t="s">
        <v>126</v>
      </c>
      <c r="D17" s="87"/>
      <c r="E17" s="11"/>
      <c r="F17" s="1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ht="32.25" customHeight="1">
      <c r="A18" s="38" t="s">
        <v>127</v>
      </c>
      <c r="B18" s="80">
        <v>5549.73</v>
      </c>
      <c r="C18" s="91"/>
      <c r="D18" s="8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5" ht="32.25" customHeight="1">
      <c r="A19" s="15" t="s">
        <v>128</v>
      </c>
      <c r="B19" s="92">
        <f>B16+B17+B18</f>
        <v>16261.22</v>
      </c>
      <c r="C19" s="88" t="s">
        <v>129</v>
      </c>
      <c r="D19" s="87">
        <f>SUM(D16:D17)</f>
        <v>16261.220096000001</v>
      </c>
      <c r="E19" s="11"/>
    </row>
    <row r="26" ht="14.25">
      <c r="C26" s="11"/>
    </row>
  </sheetData>
  <sheetProtection/>
  <mergeCells count="3">
    <mergeCell ref="A5:B5"/>
    <mergeCell ref="C5:D5"/>
    <mergeCell ref="A2:D2"/>
  </mergeCells>
  <dataValidations count="2">
    <dataValidation type="custom" allowBlank="1" showInputMessage="1" showErrorMessage="1" error="此处为公式，请勿修改！" sqref="B16 B19 D16 D19">
      <formula1>SUM(IV13,IV16,B13,B16)</formula1>
    </dataValidation>
    <dataValidation allowBlank="1" showInputMessage="1" showErrorMessage="1" prompt="请只保留有数据的项目，无数据则删除" sqref="D7:D15"/>
  </dataValidations>
  <printOptions horizontalCentered="1"/>
  <pageMargins left="0" right="0" top="1" bottom="1" header="0.5" footer="0.5"/>
  <pageSetup fitToHeight="100" horizontalDpi="600" verticalDpi="600" orientation="landscape" paperSize="9" scale="80" r:id="rId1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zoomScalePageLayoutView="0" workbookViewId="0" topLeftCell="A1">
      <pane xSplit="3" ySplit="7" topLeftCell="D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0" sqref="D20:E20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3" width="23" style="46" customWidth="1"/>
    <col min="4" max="4" width="17.83203125" style="46" customWidth="1"/>
    <col min="5" max="5" width="19.66015625" style="46" customWidth="1"/>
    <col min="6" max="6" width="22.66015625" style="46" customWidth="1"/>
    <col min="7" max="12" width="14.66015625" style="46" customWidth="1"/>
    <col min="13" max="16384" width="9.16015625" style="7" customWidth="1"/>
  </cols>
  <sheetData>
    <row r="1" spans="1:12" ht="12.75" customHeight="1">
      <c r="A1" s="21"/>
      <c r="L1" s="63"/>
    </row>
    <row r="2" spans="1:12" ht="24.75" customHeight="1">
      <c r="A2" s="130" t="s">
        <v>163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9.75" customHeight="1">
      <c r="A3" s="5"/>
      <c r="B3" s="5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6.5" customHeight="1">
      <c r="A4" s="5"/>
      <c r="B4" s="5"/>
      <c r="C4" s="52"/>
      <c r="D4" s="52"/>
      <c r="E4" s="52"/>
      <c r="F4" s="52"/>
      <c r="G4" s="52"/>
      <c r="H4" s="52"/>
      <c r="I4" s="52"/>
      <c r="J4" s="52"/>
      <c r="K4" s="52"/>
      <c r="L4" s="51" t="s">
        <v>0</v>
      </c>
    </row>
    <row r="5" spans="1:12" ht="37.5" customHeight="1">
      <c r="A5" s="125" t="s">
        <v>145</v>
      </c>
      <c r="B5" s="125"/>
      <c r="C5" s="132" t="s">
        <v>143</v>
      </c>
      <c r="D5" s="129" t="s">
        <v>127</v>
      </c>
      <c r="E5" s="129" t="s">
        <v>139</v>
      </c>
      <c r="F5" s="129" t="s">
        <v>138</v>
      </c>
      <c r="G5" s="129" t="s">
        <v>119</v>
      </c>
      <c r="H5" s="131" t="s">
        <v>120</v>
      </c>
      <c r="I5" s="131"/>
      <c r="J5" s="129" t="s">
        <v>121</v>
      </c>
      <c r="K5" s="129" t="s">
        <v>122</v>
      </c>
      <c r="L5" s="129" t="s">
        <v>125</v>
      </c>
    </row>
    <row r="6" spans="1:12" ht="37.5" customHeight="1">
      <c r="A6" s="18" t="s">
        <v>15</v>
      </c>
      <c r="B6" s="35" t="s">
        <v>16</v>
      </c>
      <c r="C6" s="129"/>
      <c r="D6" s="129"/>
      <c r="E6" s="129"/>
      <c r="F6" s="129"/>
      <c r="G6" s="129"/>
      <c r="H6" s="64" t="s">
        <v>146</v>
      </c>
      <c r="I6" s="64" t="s">
        <v>130</v>
      </c>
      <c r="J6" s="129"/>
      <c r="K6" s="129"/>
      <c r="L6" s="129"/>
    </row>
    <row r="7" spans="1:12" ht="24" customHeight="1">
      <c r="A7" s="104"/>
      <c r="B7" s="105" t="s">
        <v>236</v>
      </c>
      <c r="C7" s="106">
        <f>C8+C14+C20+C25+C41</f>
        <v>16261.220000000001</v>
      </c>
      <c r="D7" s="106">
        <f>D8+D14+D20+D25+D41</f>
        <v>5549.73</v>
      </c>
      <c r="E7" s="106">
        <f>E8+E14+E20+E25+E41</f>
        <v>9666.44</v>
      </c>
      <c r="F7" s="106">
        <f>F8+F14+F20+F25+F41</f>
        <v>1045.05</v>
      </c>
      <c r="G7" s="106"/>
      <c r="H7" s="106"/>
      <c r="I7" s="106"/>
      <c r="J7" s="106"/>
      <c r="K7" s="106"/>
      <c r="L7" s="106"/>
    </row>
    <row r="8" spans="1:12" ht="24" customHeight="1">
      <c r="A8" s="107" t="s">
        <v>21</v>
      </c>
      <c r="B8" s="107" t="s">
        <v>9</v>
      </c>
      <c r="C8" s="112">
        <v>551.03</v>
      </c>
      <c r="D8" s="113"/>
      <c r="E8" s="112">
        <v>551.03</v>
      </c>
      <c r="F8" s="113"/>
      <c r="G8" s="106"/>
      <c r="H8" s="106"/>
      <c r="I8" s="106"/>
      <c r="J8" s="106"/>
      <c r="K8" s="106"/>
      <c r="L8" s="106"/>
    </row>
    <row r="9" spans="1:12" ht="24" customHeight="1">
      <c r="A9" s="107" t="s">
        <v>22</v>
      </c>
      <c r="B9" s="107" t="s">
        <v>23</v>
      </c>
      <c r="C9" s="112">
        <f>SUM(C10:C13)</f>
        <v>551.03</v>
      </c>
      <c r="D9" s="113"/>
      <c r="E9" s="112">
        <f>SUM(E10:E13)</f>
        <v>551.03</v>
      </c>
      <c r="F9" s="113"/>
      <c r="G9" s="106"/>
      <c r="H9" s="106"/>
      <c r="I9" s="106"/>
      <c r="J9" s="106"/>
      <c r="K9" s="106"/>
      <c r="L9" s="106"/>
    </row>
    <row r="10" spans="1:12" ht="24" customHeight="1">
      <c r="A10" s="107" t="s">
        <v>24</v>
      </c>
      <c r="B10" s="107" t="s">
        <v>25</v>
      </c>
      <c r="C10" s="112">
        <v>16</v>
      </c>
      <c r="D10" s="113"/>
      <c r="E10" s="112">
        <v>16</v>
      </c>
      <c r="F10" s="113"/>
      <c r="G10" s="106"/>
      <c r="H10" s="106"/>
      <c r="I10" s="106"/>
      <c r="J10" s="106"/>
      <c r="K10" s="106"/>
      <c r="L10" s="106"/>
    </row>
    <row r="11" spans="1:12" ht="24" customHeight="1">
      <c r="A11" s="107" t="s">
        <v>175</v>
      </c>
      <c r="B11" s="107" t="s">
        <v>176</v>
      </c>
      <c r="C11" s="112">
        <v>52</v>
      </c>
      <c r="D11" s="113"/>
      <c r="E11" s="112">
        <v>52</v>
      </c>
      <c r="F11" s="113"/>
      <c r="G11" s="106"/>
      <c r="H11" s="106"/>
      <c r="I11" s="106"/>
      <c r="J11" s="106"/>
      <c r="K11" s="106"/>
      <c r="L11" s="106"/>
    </row>
    <row r="12" spans="1:12" ht="24" customHeight="1">
      <c r="A12" s="107" t="s">
        <v>177</v>
      </c>
      <c r="B12" s="107" t="s">
        <v>178</v>
      </c>
      <c r="C12" s="112">
        <v>345.02</v>
      </c>
      <c r="D12" s="113"/>
      <c r="E12" s="112">
        <v>345.02</v>
      </c>
      <c r="F12" s="113"/>
      <c r="G12" s="106"/>
      <c r="H12" s="106"/>
      <c r="I12" s="106"/>
      <c r="J12" s="106"/>
      <c r="K12" s="106"/>
      <c r="L12" s="106"/>
    </row>
    <row r="13" spans="1:12" ht="24" customHeight="1">
      <c r="A13" s="107" t="s">
        <v>179</v>
      </c>
      <c r="B13" s="107" t="s">
        <v>180</v>
      </c>
      <c r="C13" s="112">
        <v>138.01</v>
      </c>
      <c r="D13" s="113"/>
      <c r="E13" s="112">
        <v>138.01</v>
      </c>
      <c r="F13" s="113"/>
      <c r="G13" s="106"/>
      <c r="H13" s="106"/>
      <c r="I13" s="106"/>
      <c r="J13" s="106"/>
      <c r="K13" s="106"/>
      <c r="L13" s="106"/>
    </row>
    <row r="14" spans="1:12" ht="24" customHeight="1">
      <c r="A14" s="107" t="s">
        <v>26</v>
      </c>
      <c r="B14" s="107" t="s">
        <v>11</v>
      </c>
      <c r="C14" s="112">
        <v>232.58</v>
      </c>
      <c r="D14" s="113"/>
      <c r="E14" s="112">
        <v>232.58</v>
      </c>
      <c r="F14" s="113"/>
      <c r="G14" s="106"/>
      <c r="H14" s="106"/>
      <c r="I14" s="106"/>
      <c r="J14" s="106"/>
      <c r="K14" s="106"/>
      <c r="L14" s="106"/>
    </row>
    <row r="15" spans="1:12" ht="24" customHeight="1">
      <c r="A15" s="107" t="s">
        <v>181</v>
      </c>
      <c r="B15" s="107" t="s">
        <v>182</v>
      </c>
      <c r="C15" s="112">
        <v>232.58</v>
      </c>
      <c r="D15" s="113"/>
      <c r="E15" s="112">
        <v>232.58</v>
      </c>
      <c r="F15" s="113"/>
      <c r="G15" s="106"/>
      <c r="H15" s="106"/>
      <c r="I15" s="106"/>
      <c r="J15" s="106"/>
      <c r="K15" s="106"/>
      <c r="L15" s="106"/>
    </row>
    <row r="16" spans="1:12" ht="24" customHeight="1">
      <c r="A16" s="107" t="s">
        <v>183</v>
      </c>
      <c r="B16" s="107" t="s">
        <v>27</v>
      </c>
      <c r="C16" s="112">
        <v>20.62</v>
      </c>
      <c r="D16" s="113"/>
      <c r="E16" s="112">
        <v>20.62</v>
      </c>
      <c r="F16" s="113"/>
      <c r="G16" s="106"/>
      <c r="H16" s="106"/>
      <c r="I16" s="106"/>
      <c r="J16" s="106"/>
      <c r="K16" s="106"/>
      <c r="L16" s="106"/>
    </row>
    <row r="17" spans="1:12" ht="24" customHeight="1">
      <c r="A17" s="107" t="s">
        <v>184</v>
      </c>
      <c r="B17" s="107" t="s">
        <v>28</v>
      </c>
      <c r="C17" s="112">
        <v>107</v>
      </c>
      <c r="D17" s="113"/>
      <c r="E17" s="112">
        <v>107</v>
      </c>
      <c r="F17" s="113"/>
      <c r="G17" s="106"/>
      <c r="H17" s="106"/>
      <c r="I17" s="106"/>
      <c r="J17" s="106"/>
      <c r="K17" s="106"/>
      <c r="L17" s="106"/>
    </row>
    <row r="18" spans="1:12" ht="24" customHeight="1">
      <c r="A18" s="107" t="s">
        <v>185</v>
      </c>
      <c r="B18" s="107" t="s">
        <v>172</v>
      </c>
      <c r="C18" s="112">
        <v>71.52</v>
      </c>
      <c r="D18" s="113"/>
      <c r="E18" s="112">
        <v>71.52</v>
      </c>
      <c r="F18" s="113"/>
      <c r="G18" s="106"/>
      <c r="H18" s="106"/>
      <c r="I18" s="106"/>
      <c r="J18" s="106"/>
      <c r="K18" s="106"/>
      <c r="L18" s="106"/>
    </row>
    <row r="19" spans="1:12" ht="24" customHeight="1">
      <c r="A19" s="107" t="s">
        <v>186</v>
      </c>
      <c r="B19" s="107" t="s">
        <v>173</v>
      </c>
      <c r="C19" s="112">
        <v>33.44</v>
      </c>
      <c r="D19" s="113"/>
      <c r="E19" s="112">
        <v>33.44</v>
      </c>
      <c r="F19" s="113"/>
      <c r="G19" s="106"/>
      <c r="H19" s="106"/>
      <c r="I19" s="106"/>
      <c r="J19" s="106"/>
      <c r="K19" s="106"/>
      <c r="L19" s="106"/>
    </row>
    <row r="20" spans="1:12" ht="24" customHeight="1">
      <c r="A20" s="107" t="s">
        <v>187</v>
      </c>
      <c r="B20" s="107" t="s">
        <v>174</v>
      </c>
      <c r="C20" s="112">
        <v>1771.16</v>
      </c>
      <c r="D20" s="112">
        <v>150.93</v>
      </c>
      <c r="E20" s="112">
        <v>575.18</v>
      </c>
      <c r="F20" s="112">
        <v>1045.05</v>
      </c>
      <c r="G20" s="106"/>
      <c r="H20" s="106"/>
      <c r="I20" s="106"/>
      <c r="J20" s="106"/>
      <c r="K20" s="106"/>
      <c r="L20" s="106"/>
    </row>
    <row r="21" spans="1:12" ht="24" customHeight="1">
      <c r="A21" s="107" t="s">
        <v>188</v>
      </c>
      <c r="B21" s="107" t="s">
        <v>189</v>
      </c>
      <c r="C21" s="112">
        <v>575.18</v>
      </c>
      <c r="D21" s="113"/>
      <c r="E21" s="112">
        <v>575.18</v>
      </c>
      <c r="F21" s="113"/>
      <c r="G21" s="106"/>
      <c r="H21" s="106"/>
      <c r="I21" s="106"/>
      <c r="J21" s="106"/>
      <c r="K21" s="106"/>
      <c r="L21" s="106"/>
    </row>
    <row r="22" spans="1:12" ht="24" customHeight="1">
      <c r="A22" s="107" t="s">
        <v>190</v>
      </c>
      <c r="B22" s="107" t="s">
        <v>191</v>
      </c>
      <c r="C22" s="112">
        <v>575.18</v>
      </c>
      <c r="D22" s="113"/>
      <c r="E22" s="112">
        <v>575.18</v>
      </c>
      <c r="F22" s="113"/>
      <c r="G22" s="106"/>
      <c r="H22" s="106"/>
      <c r="I22" s="106"/>
      <c r="J22" s="106"/>
      <c r="K22" s="106"/>
      <c r="L22" s="106"/>
    </row>
    <row r="23" spans="1:12" ht="24" customHeight="1">
      <c r="A23" s="107" t="s">
        <v>192</v>
      </c>
      <c r="B23" s="107" t="s">
        <v>193</v>
      </c>
      <c r="C23" s="112">
        <v>1195.98</v>
      </c>
      <c r="D23" s="112">
        <v>150.93</v>
      </c>
      <c r="E23" s="113"/>
      <c r="F23" s="112">
        <v>1045.05</v>
      </c>
      <c r="G23" s="106"/>
      <c r="H23" s="106"/>
      <c r="I23" s="106"/>
      <c r="J23" s="106"/>
      <c r="K23" s="106"/>
      <c r="L23" s="106"/>
    </row>
    <row r="24" spans="1:12" ht="24" customHeight="1">
      <c r="A24" s="107" t="s">
        <v>194</v>
      </c>
      <c r="B24" s="107" t="s">
        <v>195</v>
      </c>
      <c r="C24" s="112">
        <v>1195.98</v>
      </c>
      <c r="D24" s="112">
        <v>150.93</v>
      </c>
      <c r="E24" s="113"/>
      <c r="F24" s="112">
        <v>1045.05</v>
      </c>
      <c r="G24" s="106"/>
      <c r="H24" s="106"/>
      <c r="I24" s="106"/>
      <c r="J24" s="106"/>
      <c r="K24" s="106"/>
      <c r="L24" s="106"/>
    </row>
    <row r="25" spans="1:12" ht="24" customHeight="1">
      <c r="A25" s="107" t="s">
        <v>196</v>
      </c>
      <c r="B25" s="107" t="s">
        <v>197</v>
      </c>
      <c r="C25" s="112">
        <f>C26+C39</f>
        <v>10367.67</v>
      </c>
      <c r="D25" s="112">
        <v>2553.03</v>
      </c>
      <c r="E25" s="112">
        <f>E26+E39</f>
        <v>7814.639999999999</v>
      </c>
      <c r="F25" s="113"/>
      <c r="G25" s="106"/>
      <c r="H25" s="106"/>
      <c r="I25" s="106"/>
      <c r="J25" s="106"/>
      <c r="K25" s="106"/>
      <c r="L25" s="106"/>
    </row>
    <row r="26" spans="1:12" ht="24" customHeight="1">
      <c r="A26" s="107" t="s">
        <v>198</v>
      </c>
      <c r="B26" s="107" t="s">
        <v>199</v>
      </c>
      <c r="C26" s="112">
        <v>9568.65</v>
      </c>
      <c r="D26" s="112">
        <v>2553.03</v>
      </c>
      <c r="E26" s="112">
        <v>7015.62</v>
      </c>
      <c r="F26" s="113"/>
      <c r="G26" s="106"/>
      <c r="H26" s="106"/>
      <c r="I26" s="106"/>
      <c r="J26" s="106"/>
      <c r="K26" s="106"/>
      <c r="L26" s="106"/>
    </row>
    <row r="27" spans="1:12" ht="24" customHeight="1">
      <c r="A27" s="107" t="s">
        <v>200</v>
      </c>
      <c r="B27" s="107" t="s">
        <v>19</v>
      </c>
      <c r="C27" s="112">
        <v>472.56</v>
      </c>
      <c r="D27" s="113"/>
      <c r="E27" s="112">
        <v>472.56</v>
      </c>
      <c r="F27" s="113"/>
      <c r="G27" s="106"/>
      <c r="H27" s="106"/>
      <c r="I27" s="106"/>
      <c r="J27" s="106"/>
      <c r="K27" s="106"/>
      <c r="L27" s="106"/>
    </row>
    <row r="28" spans="1:12" ht="24" customHeight="1">
      <c r="A28" s="107" t="s">
        <v>201</v>
      </c>
      <c r="B28" s="107" t="s">
        <v>20</v>
      </c>
      <c r="C28" s="112">
        <v>35</v>
      </c>
      <c r="D28" s="113"/>
      <c r="E28" s="112">
        <v>35</v>
      </c>
      <c r="F28" s="113"/>
      <c r="G28" s="106"/>
      <c r="H28" s="106"/>
      <c r="I28" s="106"/>
      <c r="J28" s="106"/>
      <c r="K28" s="106"/>
      <c r="L28" s="106"/>
    </row>
    <row r="29" spans="1:12" ht="24" customHeight="1">
      <c r="A29" s="107" t="s">
        <v>202</v>
      </c>
      <c r="B29" s="107" t="s">
        <v>203</v>
      </c>
      <c r="C29" s="112">
        <v>42</v>
      </c>
      <c r="D29" s="113"/>
      <c r="E29" s="112">
        <v>42</v>
      </c>
      <c r="F29" s="113"/>
      <c r="G29" s="106"/>
      <c r="H29" s="106"/>
      <c r="I29" s="106"/>
      <c r="J29" s="106"/>
      <c r="K29" s="106"/>
      <c r="L29" s="106"/>
    </row>
    <row r="30" spans="1:12" ht="24" customHeight="1">
      <c r="A30" s="107" t="s">
        <v>204</v>
      </c>
      <c r="B30" s="107" t="s">
        <v>205</v>
      </c>
      <c r="C30" s="112">
        <v>30</v>
      </c>
      <c r="D30" s="113"/>
      <c r="E30" s="112">
        <v>30</v>
      </c>
      <c r="F30" s="113"/>
      <c r="G30" s="106"/>
      <c r="H30" s="106"/>
      <c r="I30" s="106"/>
      <c r="J30" s="106"/>
      <c r="K30" s="106"/>
      <c r="L30" s="106"/>
    </row>
    <row r="31" spans="1:12" ht="24" customHeight="1">
      <c r="A31" s="107" t="s">
        <v>206</v>
      </c>
      <c r="B31" s="107" t="s">
        <v>207</v>
      </c>
      <c r="C31" s="112">
        <v>75</v>
      </c>
      <c r="D31" s="113"/>
      <c r="E31" s="112">
        <v>75</v>
      </c>
      <c r="F31" s="113"/>
      <c r="G31" s="106"/>
      <c r="H31" s="106"/>
      <c r="I31" s="106"/>
      <c r="J31" s="106"/>
      <c r="K31" s="106"/>
      <c r="L31" s="106"/>
    </row>
    <row r="32" spans="1:12" ht="24" customHeight="1">
      <c r="A32" s="107" t="s">
        <v>208</v>
      </c>
      <c r="B32" s="107" t="s">
        <v>209</v>
      </c>
      <c r="C32" s="112">
        <v>70</v>
      </c>
      <c r="D32" s="113"/>
      <c r="E32" s="112">
        <v>70</v>
      </c>
      <c r="F32" s="113"/>
      <c r="G32" s="106"/>
      <c r="H32" s="106"/>
      <c r="I32" s="106"/>
      <c r="J32" s="106"/>
      <c r="K32" s="106"/>
      <c r="L32" s="106"/>
    </row>
    <row r="33" spans="1:12" ht="24" customHeight="1">
      <c r="A33" s="107" t="s">
        <v>210</v>
      </c>
      <c r="B33" s="107" t="s">
        <v>211</v>
      </c>
      <c r="C33" s="112">
        <v>1271</v>
      </c>
      <c r="D33" s="113"/>
      <c r="E33" s="112">
        <v>1271</v>
      </c>
      <c r="F33" s="113"/>
      <c r="G33" s="106"/>
      <c r="H33" s="106"/>
      <c r="I33" s="106"/>
      <c r="J33" s="106"/>
      <c r="K33" s="106"/>
      <c r="L33" s="106"/>
    </row>
    <row r="34" spans="1:12" ht="24" customHeight="1">
      <c r="A34" s="107" t="s">
        <v>212</v>
      </c>
      <c r="B34" s="107" t="s">
        <v>213</v>
      </c>
      <c r="C34" s="112">
        <f>D34+E34</f>
        <v>1383.77</v>
      </c>
      <c r="D34" s="112">
        <v>239.77</v>
      </c>
      <c r="E34" s="112">
        <v>1144</v>
      </c>
      <c r="F34" s="113"/>
      <c r="G34" s="106"/>
      <c r="H34" s="106"/>
      <c r="I34" s="106"/>
      <c r="J34" s="106"/>
      <c r="K34" s="106"/>
      <c r="L34" s="106"/>
    </row>
    <row r="35" spans="1:12" ht="24" customHeight="1">
      <c r="A35" s="107" t="s">
        <v>214</v>
      </c>
      <c r="B35" s="107" t="s">
        <v>215</v>
      </c>
      <c r="C35" s="112">
        <v>5</v>
      </c>
      <c r="D35" s="113"/>
      <c r="E35" s="112">
        <v>5</v>
      </c>
      <c r="F35" s="113"/>
      <c r="G35" s="106"/>
      <c r="H35" s="106"/>
      <c r="I35" s="106"/>
      <c r="J35" s="106"/>
      <c r="K35" s="106"/>
      <c r="L35" s="106"/>
    </row>
    <row r="36" spans="1:12" ht="24" customHeight="1">
      <c r="A36" s="108" t="s">
        <v>216</v>
      </c>
      <c r="B36" s="108" t="s">
        <v>217</v>
      </c>
      <c r="C36" s="114">
        <v>12</v>
      </c>
      <c r="D36" s="115"/>
      <c r="E36" s="114">
        <v>12</v>
      </c>
      <c r="F36" s="115"/>
      <c r="G36" s="109"/>
      <c r="H36" s="109"/>
      <c r="I36" s="109"/>
      <c r="J36" s="109"/>
      <c r="K36" s="109"/>
      <c r="L36" s="109"/>
    </row>
    <row r="37" spans="1:12" ht="24" customHeight="1">
      <c r="A37" s="110" t="s">
        <v>218</v>
      </c>
      <c r="B37" s="110" t="s">
        <v>219</v>
      </c>
      <c r="C37" s="116">
        <v>2904.17</v>
      </c>
      <c r="D37" s="117"/>
      <c r="E37" s="116">
        <v>2904.17</v>
      </c>
      <c r="F37" s="117"/>
      <c r="G37" s="111"/>
      <c r="H37" s="111"/>
      <c r="I37" s="111"/>
      <c r="J37" s="111"/>
      <c r="K37" s="111"/>
      <c r="L37" s="111"/>
    </row>
    <row r="38" spans="1:12" ht="24" customHeight="1">
      <c r="A38" s="110" t="s">
        <v>220</v>
      </c>
      <c r="B38" s="110" t="s">
        <v>221</v>
      </c>
      <c r="C38" s="116">
        <f>D38+E38</f>
        <v>3268.15</v>
      </c>
      <c r="D38" s="116">
        <v>2313.26</v>
      </c>
      <c r="E38" s="116">
        <v>954.89</v>
      </c>
      <c r="F38" s="117"/>
      <c r="G38" s="111"/>
      <c r="H38" s="111"/>
      <c r="I38" s="111"/>
      <c r="J38" s="111"/>
      <c r="K38" s="111"/>
      <c r="L38" s="111"/>
    </row>
    <row r="39" spans="1:12" ht="24" customHeight="1">
      <c r="A39" s="110" t="s">
        <v>222</v>
      </c>
      <c r="B39" s="110" t="s">
        <v>223</v>
      </c>
      <c r="C39" s="116">
        <v>799.02</v>
      </c>
      <c r="D39" s="117"/>
      <c r="E39" s="116">
        <v>799.02</v>
      </c>
      <c r="F39" s="117"/>
      <c r="G39" s="111"/>
      <c r="H39" s="111"/>
      <c r="I39" s="111"/>
      <c r="J39" s="111"/>
      <c r="K39" s="111"/>
      <c r="L39" s="111"/>
    </row>
    <row r="40" spans="1:12" ht="24" customHeight="1">
      <c r="A40" s="110" t="s">
        <v>224</v>
      </c>
      <c r="B40" s="110" t="s">
        <v>225</v>
      </c>
      <c r="C40" s="116">
        <v>799.02</v>
      </c>
      <c r="D40" s="117"/>
      <c r="E40" s="116">
        <v>799.02</v>
      </c>
      <c r="F40" s="117"/>
      <c r="G40" s="111"/>
      <c r="H40" s="111"/>
      <c r="I40" s="111"/>
      <c r="J40" s="111"/>
      <c r="K40" s="111"/>
      <c r="L40" s="111"/>
    </row>
    <row r="41" spans="1:12" ht="24" customHeight="1">
      <c r="A41" s="110" t="s">
        <v>29</v>
      </c>
      <c r="B41" s="110" t="s">
        <v>12</v>
      </c>
      <c r="C41" s="116">
        <f>C42+C45+C47</f>
        <v>3338.7799999999997</v>
      </c>
      <c r="D41" s="116">
        <v>2845.77</v>
      </c>
      <c r="E41" s="116">
        <f>E42+E45+E47</f>
        <v>493.01</v>
      </c>
      <c r="F41" s="117"/>
      <c r="G41" s="111"/>
      <c r="H41" s="111"/>
      <c r="I41" s="111"/>
      <c r="J41" s="111"/>
      <c r="K41" s="111"/>
      <c r="L41" s="111"/>
    </row>
    <row r="42" spans="1:12" ht="24" customHeight="1">
      <c r="A42" s="110" t="s">
        <v>226</v>
      </c>
      <c r="B42" s="110" t="s">
        <v>227</v>
      </c>
      <c r="C42" s="116">
        <v>3002.77</v>
      </c>
      <c r="D42" s="116">
        <v>2845.77</v>
      </c>
      <c r="E42" s="116">
        <v>157</v>
      </c>
      <c r="F42" s="117"/>
      <c r="G42" s="111"/>
      <c r="H42" s="111"/>
      <c r="I42" s="111"/>
      <c r="J42" s="111"/>
      <c r="K42" s="111"/>
      <c r="L42" s="111"/>
    </row>
    <row r="43" spans="1:12" ht="24" customHeight="1">
      <c r="A43" s="110" t="s">
        <v>228</v>
      </c>
      <c r="B43" s="110" t="s">
        <v>229</v>
      </c>
      <c r="C43" s="116">
        <v>1383</v>
      </c>
      <c r="D43" s="116">
        <v>1383</v>
      </c>
      <c r="E43" s="117"/>
      <c r="F43" s="117"/>
      <c r="G43" s="111"/>
      <c r="H43" s="111"/>
      <c r="I43" s="111"/>
      <c r="J43" s="111"/>
      <c r="K43" s="111"/>
      <c r="L43" s="111"/>
    </row>
    <row r="44" spans="1:12" ht="24" customHeight="1">
      <c r="A44" s="110" t="s">
        <v>230</v>
      </c>
      <c r="B44" s="110" t="s">
        <v>231</v>
      </c>
      <c r="C44" s="116">
        <v>1619.77</v>
      </c>
      <c r="D44" s="116">
        <v>1462.77</v>
      </c>
      <c r="E44" s="116">
        <v>157</v>
      </c>
      <c r="F44" s="117"/>
      <c r="G44" s="111"/>
      <c r="H44" s="111"/>
      <c r="I44" s="111"/>
      <c r="J44" s="111"/>
      <c r="K44" s="111"/>
      <c r="L44" s="111"/>
    </row>
    <row r="45" spans="1:12" ht="24" customHeight="1">
      <c r="A45" s="110" t="s">
        <v>30</v>
      </c>
      <c r="B45" s="110" t="s">
        <v>31</v>
      </c>
      <c r="C45" s="116">
        <v>207.01</v>
      </c>
      <c r="D45" s="117"/>
      <c r="E45" s="116">
        <v>207.01</v>
      </c>
      <c r="F45" s="117"/>
      <c r="G45" s="111"/>
      <c r="H45" s="111"/>
      <c r="I45" s="111"/>
      <c r="J45" s="111"/>
      <c r="K45" s="111"/>
      <c r="L45" s="111"/>
    </row>
    <row r="46" spans="1:12" ht="24" customHeight="1">
      <c r="A46" s="110" t="s">
        <v>32</v>
      </c>
      <c r="B46" s="110" t="s">
        <v>33</v>
      </c>
      <c r="C46" s="116">
        <v>207.01</v>
      </c>
      <c r="D46" s="117"/>
      <c r="E46" s="116">
        <v>207.01</v>
      </c>
      <c r="F46" s="117"/>
      <c r="G46" s="111"/>
      <c r="H46" s="111"/>
      <c r="I46" s="111"/>
      <c r="J46" s="111"/>
      <c r="K46" s="111"/>
      <c r="L46" s="111"/>
    </row>
    <row r="47" spans="1:12" ht="24" customHeight="1">
      <c r="A47" s="110" t="s">
        <v>232</v>
      </c>
      <c r="B47" s="110" t="s">
        <v>233</v>
      </c>
      <c r="C47" s="116">
        <v>129</v>
      </c>
      <c r="D47" s="117"/>
      <c r="E47" s="116">
        <v>129</v>
      </c>
      <c r="F47" s="117"/>
      <c r="G47" s="111"/>
      <c r="H47" s="111"/>
      <c r="I47" s="111"/>
      <c r="J47" s="111"/>
      <c r="K47" s="111"/>
      <c r="L47" s="111"/>
    </row>
    <row r="48" spans="1:12" ht="24" customHeight="1">
      <c r="A48" s="110" t="s">
        <v>234</v>
      </c>
      <c r="B48" s="110" t="s">
        <v>235</v>
      </c>
      <c r="C48" s="116">
        <v>129</v>
      </c>
      <c r="D48" s="117"/>
      <c r="E48" s="116">
        <v>129</v>
      </c>
      <c r="F48" s="117"/>
      <c r="G48" s="111"/>
      <c r="H48" s="111"/>
      <c r="I48" s="111"/>
      <c r="J48" s="111"/>
      <c r="K48" s="111"/>
      <c r="L48" s="111"/>
    </row>
  </sheetData>
  <sheetProtection/>
  <mergeCells count="11"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dataValidations count="2">
    <dataValidation type="custom" allowBlank="1" showInputMessage="1" showErrorMessage="1" error="此处为公式，请勿修改！" sqref="C34">
      <formula1>SUM(C34:C36)</formula1>
    </dataValidation>
    <dataValidation type="custom" allowBlank="1" showInputMessage="1" showErrorMessage="1" error="此处为公式，请勿修改！" sqref="C7:F7">
      <formula1>SUM(C7:C36)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zoomScalePageLayoutView="0" workbookViewId="0" topLeftCell="A1">
      <pane xSplit="2" ySplit="6" topLeftCell="C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6" sqref="D6:E6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46" customWidth="1"/>
    <col min="9" max="16384" width="9.16015625" style="7" customWidth="1"/>
  </cols>
  <sheetData>
    <row r="1" ht="12.75" customHeight="1">
      <c r="A1" s="19"/>
    </row>
    <row r="2" spans="1:8" ht="28.5" customHeight="1">
      <c r="A2" s="133" t="s">
        <v>164</v>
      </c>
      <c r="B2" s="133"/>
      <c r="C2" s="133"/>
      <c r="D2" s="133"/>
      <c r="E2" s="133"/>
      <c r="F2" s="133"/>
      <c r="G2" s="133"/>
      <c r="H2" s="133"/>
    </row>
    <row r="3" spans="1:8" ht="3" customHeight="1">
      <c r="A3" s="4"/>
      <c r="B3" s="10"/>
      <c r="C3" s="42"/>
      <c r="D3" s="42"/>
      <c r="E3" s="42"/>
      <c r="F3" s="42"/>
      <c r="G3" s="42"/>
      <c r="H3" s="52"/>
    </row>
    <row r="4" ht="18" customHeight="1">
      <c r="H4" s="51" t="s">
        <v>0</v>
      </c>
    </row>
    <row r="5" spans="1:8" ht="43.5" customHeight="1">
      <c r="A5" s="31" t="s">
        <v>15</v>
      </c>
      <c r="B5" s="32" t="s">
        <v>16</v>
      </c>
      <c r="C5" s="53" t="s">
        <v>147</v>
      </c>
      <c r="D5" s="53" t="s">
        <v>17</v>
      </c>
      <c r="E5" s="53" t="s">
        <v>18</v>
      </c>
      <c r="F5" s="53" t="s">
        <v>131</v>
      </c>
      <c r="G5" s="64" t="s">
        <v>140</v>
      </c>
      <c r="H5" s="64" t="s">
        <v>141</v>
      </c>
    </row>
    <row r="6" spans="1:8" ht="24" customHeight="1">
      <c r="A6" s="20"/>
      <c r="B6" s="25" t="s">
        <v>148</v>
      </c>
      <c r="C6" s="50">
        <f>SUM(D6:H6)</f>
        <v>16261.220000000001</v>
      </c>
      <c r="D6" s="68">
        <f>D7+D13+D19+D24+D40</f>
        <v>4284.35</v>
      </c>
      <c r="E6" s="68">
        <f>E7+E13+E19+E24+E40</f>
        <v>11976.87</v>
      </c>
      <c r="F6" s="68"/>
      <c r="G6" s="68"/>
      <c r="H6" s="68"/>
    </row>
    <row r="7" spans="1:8" ht="24" customHeight="1">
      <c r="A7" s="95" t="s">
        <v>21</v>
      </c>
      <c r="B7" s="95" t="s">
        <v>9</v>
      </c>
      <c r="C7" s="100">
        <v>551.03</v>
      </c>
      <c r="D7" s="100">
        <v>551.03</v>
      </c>
      <c r="E7" s="95"/>
      <c r="F7" s="68"/>
      <c r="G7" s="68"/>
      <c r="H7" s="68"/>
    </row>
    <row r="8" spans="1:8" ht="24" customHeight="1">
      <c r="A8" s="95" t="s">
        <v>22</v>
      </c>
      <c r="B8" s="95" t="s">
        <v>23</v>
      </c>
      <c r="C8" s="100">
        <v>551.03</v>
      </c>
      <c r="D8" s="100">
        <v>551.03</v>
      </c>
      <c r="E8" s="95"/>
      <c r="F8" s="68"/>
      <c r="G8" s="68"/>
      <c r="H8" s="68"/>
    </row>
    <row r="9" spans="1:8" ht="24" customHeight="1">
      <c r="A9" s="95" t="s">
        <v>24</v>
      </c>
      <c r="B9" s="95" t="s">
        <v>25</v>
      </c>
      <c r="C9" s="112">
        <v>16</v>
      </c>
      <c r="D9" s="112">
        <v>16</v>
      </c>
      <c r="E9" s="95"/>
      <c r="F9" s="68"/>
      <c r="G9" s="68"/>
      <c r="H9" s="68"/>
    </row>
    <row r="10" spans="1:9" ht="24" customHeight="1">
      <c r="A10" s="95" t="s">
        <v>175</v>
      </c>
      <c r="B10" s="95" t="s">
        <v>176</v>
      </c>
      <c r="C10" s="112">
        <v>52</v>
      </c>
      <c r="D10" s="112">
        <v>52</v>
      </c>
      <c r="E10" s="95"/>
      <c r="F10" s="68"/>
      <c r="G10" s="68"/>
      <c r="H10" s="68"/>
      <c r="I10" s="11"/>
    </row>
    <row r="11" spans="1:8" ht="24" customHeight="1">
      <c r="A11" s="95" t="s">
        <v>177</v>
      </c>
      <c r="B11" s="95" t="s">
        <v>178</v>
      </c>
      <c r="C11" s="112">
        <v>345.02</v>
      </c>
      <c r="D11" s="112">
        <v>345.02</v>
      </c>
      <c r="E11" s="95"/>
      <c r="F11" s="68"/>
      <c r="G11" s="68"/>
      <c r="H11" s="68"/>
    </row>
    <row r="12" spans="1:8" ht="24" customHeight="1">
      <c r="A12" s="95" t="s">
        <v>179</v>
      </c>
      <c r="B12" s="95" t="s">
        <v>180</v>
      </c>
      <c r="C12" s="112">
        <v>138.01</v>
      </c>
      <c r="D12" s="112">
        <v>138.01</v>
      </c>
      <c r="E12" s="95"/>
      <c r="F12" s="68"/>
      <c r="G12" s="68"/>
      <c r="H12" s="68"/>
    </row>
    <row r="13" spans="1:9" ht="24" customHeight="1">
      <c r="A13" s="95" t="s">
        <v>26</v>
      </c>
      <c r="B13" s="95" t="s">
        <v>11</v>
      </c>
      <c r="C13" s="100">
        <v>232.58</v>
      </c>
      <c r="D13" s="100">
        <v>232.58</v>
      </c>
      <c r="E13" s="95"/>
      <c r="F13" s="68"/>
      <c r="G13" s="68"/>
      <c r="H13" s="68"/>
      <c r="I13" s="11"/>
    </row>
    <row r="14" spans="1:8" ht="24" customHeight="1">
      <c r="A14" s="95" t="s">
        <v>181</v>
      </c>
      <c r="B14" s="95" t="s">
        <v>182</v>
      </c>
      <c r="C14" s="100">
        <v>232.58</v>
      </c>
      <c r="D14" s="100">
        <v>232.58</v>
      </c>
      <c r="E14" s="95"/>
      <c r="F14" s="68"/>
      <c r="G14" s="68"/>
      <c r="H14" s="68"/>
    </row>
    <row r="15" spans="1:8" ht="24" customHeight="1">
      <c r="A15" s="95" t="s">
        <v>183</v>
      </c>
      <c r="B15" s="95" t="s">
        <v>27</v>
      </c>
      <c r="C15" s="112">
        <v>20.62</v>
      </c>
      <c r="D15" s="112">
        <v>20.62</v>
      </c>
      <c r="E15" s="95"/>
      <c r="F15" s="68"/>
      <c r="G15" s="68"/>
      <c r="H15" s="68"/>
    </row>
    <row r="16" spans="1:8" ht="24" customHeight="1">
      <c r="A16" s="95" t="s">
        <v>184</v>
      </c>
      <c r="B16" s="95" t="s">
        <v>28</v>
      </c>
      <c r="C16" s="112">
        <v>107</v>
      </c>
      <c r="D16" s="112">
        <v>107</v>
      </c>
      <c r="E16" s="95"/>
      <c r="F16" s="68"/>
      <c r="G16" s="68"/>
      <c r="H16" s="68"/>
    </row>
    <row r="17" spans="1:8" ht="24" customHeight="1">
      <c r="A17" s="95" t="s">
        <v>185</v>
      </c>
      <c r="B17" s="95" t="s">
        <v>172</v>
      </c>
      <c r="C17" s="112">
        <v>71.52</v>
      </c>
      <c r="D17" s="112">
        <v>71.52</v>
      </c>
      <c r="E17" s="95"/>
      <c r="F17" s="68"/>
      <c r="G17" s="68"/>
      <c r="H17" s="68"/>
    </row>
    <row r="18" spans="1:8" ht="24" customHeight="1">
      <c r="A18" s="95" t="s">
        <v>186</v>
      </c>
      <c r="B18" s="95" t="s">
        <v>173</v>
      </c>
      <c r="C18" s="112">
        <v>33.44</v>
      </c>
      <c r="D18" s="112">
        <v>33.44</v>
      </c>
      <c r="E18" s="95"/>
      <c r="F18" s="68"/>
      <c r="G18" s="68"/>
      <c r="H18" s="68"/>
    </row>
    <row r="19" spans="1:8" ht="24" customHeight="1">
      <c r="A19" s="95" t="s">
        <v>187</v>
      </c>
      <c r="B19" s="95" t="s">
        <v>174</v>
      </c>
      <c r="C19" s="100">
        <f>C20+C22</f>
        <v>1771.1599999999999</v>
      </c>
      <c r="D19" s="95"/>
      <c r="E19" s="100">
        <f>E20+E22</f>
        <v>1771.1599999999999</v>
      </c>
      <c r="F19" s="68"/>
      <c r="G19" s="68"/>
      <c r="H19" s="68"/>
    </row>
    <row r="20" spans="1:8" ht="24" customHeight="1">
      <c r="A20" s="95" t="s">
        <v>188</v>
      </c>
      <c r="B20" s="95" t="s">
        <v>189</v>
      </c>
      <c r="C20" s="100">
        <v>575.18</v>
      </c>
      <c r="D20" s="95"/>
      <c r="E20" s="100">
        <v>575.18</v>
      </c>
      <c r="F20" s="68"/>
      <c r="G20" s="68"/>
      <c r="H20" s="68"/>
    </row>
    <row r="21" spans="1:8" ht="24" customHeight="1">
      <c r="A21" s="95" t="s">
        <v>190</v>
      </c>
      <c r="B21" s="95" t="s">
        <v>191</v>
      </c>
      <c r="C21" s="100">
        <v>575.18</v>
      </c>
      <c r="D21" s="95"/>
      <c r="E21" s="100">
        <v>575.18</v>
      </c>
      <c r="F21" s="68"/>
      <c r="G21" s="68"/>
      <c r="H21" s="68"/>
    </row>
    <row r="22" spans="1:8" ht="24" customHeight="1">
      <c r="A22" s="95" t="s">
        <v>192</v>
      </c>
      <c r="B22" s="95" t="s">
        <v>193</v>
      </c>
      <c r="C22" s="100">
        <v>1195.98</v>
      </c>
      <c r="D22" s="95"/>
      <c r="E22" s="100">
        <v>1195.98</v>
      </c>
      <c r="F22" s="68"/>
      <c r="G22" s="68"/>
      <c r="H22" s="68"/>
    </row>
    <row r="23" spans="1:8" ht="24" customHeight="1">
      <c r="A23" s="95" t="s">
        <v>194</v>
      </c>
      <c r="B23" s="95" t="s">
        <v>195</v>
      </c>
      <c r="C23" s="100">
        <v>1195.98</v>
      </c>
      <c r="D23" s="95"/>
      <c r="E23" s="100">
        <v>1195.98</v>
      </c>
      <c r="F23" s="68"/>
      <c r="G23" s="68"/>
      <c r="H23" s="68"/>
    </row>
    <row r="24" spans="1:8" ht="24" customHeight="1">
      <c r="A24" s="95" t="s">
        <v>196</v>
      </c>
      <c r="B24" s="95" t="s">
        <v>197</v>
      </c>
      <c r="C24" s="100">
        <v>103676669.26</v>
      </c>
      <c r="D24" s="100">
        <v>3293.73</v>
      </c>
      <c r="E24" s="100">
        <f>E25+E38</f>
        <v>7073.9400000000005</v>
      </c>
      <c r="F24" s="68"/>
      <c r="G24" s="68"/>
      <c r="H24" s="68"/>
    </row>
    <row r="25" spans="1:8" ht="24" customHeight="1">
      <c r="A25" s="95" t="s">
        <v>198</v>
      </c>
      <c r="B25" s="95" t="s">
        <v>199</v>
      </c>
      <c r="C25" s="100">
        <v>95686469.26</v>
      </c>
      <c r="D25" s="100">
        <v>3293.73</v>
      </c>
      <c r="E25" s="100">
        <f>SUM(E26:E37)</f>
        <v>6274.92</v>
      </c>
      <c r="F25" s="68"/>
      <c r="G25" s="68"/>
      <c r="H25" s="68"/>
    </row>
    <row r="26" spans="1:8" ht="24" customHeight="1">
      <c r="A26" s="95" t="s">
        <v>200</v>
      </c>
      <c r="B26" s="95" t="s">
        <v>19</v>
      </c>
      <c r="C26" s="100">
        <v>472.56</v>
      </c>
      <c r="D26" s="100">
        <v>472.56</v>
      </c>
      <c r="E26" s="101"/>
      <c r="F26" s="119"/>
      <c r="G26" s="119"/>
      <c r="H26" s="119"/>
    </row>
    <row r="27" spans="1:8" ht="24" customHeight="1">
      <c r="A27" s="95" t="s">
        <v>201</v>
      </c>
      <c r="B27" s="95" t="s">
        <v>20</v>
      </c>
      <c r="C27" s="103">
        <v>35</v>
      </c>
      <c r="D27" s="99"/>
      <c r="E27" s="103">
        <v>35</v>
      </c>
      <c r="F27" s="97"/>
      <c r="G27" s="97"/>
      <c r="H27" s="97"/>
    </row>
    <row r="28" spans="1:8" ht="24" customHeight="1">
      <c r="A28" s="95" t="s">
        <v>202</v>
      </c>
      <c r="B28" s="95" t="s">
        <v>203</v>
      </c>
      <c r="C28" s="103">
        <v>42</v>
      </c>
      <c r="D28" s="99"/>
      <c r="E28" s="103">
        <v>42</v>
      </c>
      <c r="F28" s="98"/>
      <c r="G28" s="97"/>
      <c r="H28" s="97"/>
    </row>
    <row r="29" spans="1:8" ht="24" customHeight="1">
      <c r="A29" s="95" t="s">
        <v>204</v>
      </c>
      <c r="B29" s="95" t="s">
        <v>205</v>
      </c>
      <c r="C29" s="103">
        <v>30</v>
      </c>
      <c r="D29" s="99"/>
      <c r="E29" s="103">
        <v>30</v>
      </c>
      <c r="F29" s="97"/>
      <c r="G29" s="97"/>
      <c r="H29" s="98"/>
    </row>
    <row r="30" spans="1:8" ht="24" customHeight="1">
      <c r="A30" s="95" t="s">
        <v>206</v>
      </c>
      <c r="B30" s="95" t="s">
        <v>207</v>
      </c>
      <c r="C30" s="103">
        <v>75</v>
      </c>
      <c r="D30" s="99"/>
      <c r="E30" s="103">
        <v>75</v>
      </c>
      <c r="F30" s="98"/>
      <c r="G30" s="98"/>
      <c r="H30" s="98"/>
    </row>
    <row r="31" spans="1:8" ht="24" customHeight="1">
      <c r="A31" s="95" t="s">
        <v>208</v>
      </c>
      <c r="B31" s="95" t="s">
        <v>209</v>
      </c>
      <c r="C31" s="103">
        <v>70</v>
      </c>
      <c r="D31" s="99"/>
      <c r="E31" s="103">
        <v>70</v>
      </c>
      <c r="F31" s="98"/>
      <c r="G31" s="98"/>
      <c r="H31" s="98"/>
    </row>
    <row r="32" spans="1:8" ht="24" customHeight="1">
      <c r="A32" s="95" t="s">
        <v>210</v>
      </c>
      <c r="B32" s="95" t="s">
        <v>211</v>
      </c>
      <c r="C32" s="103">
        <v>1271</v>
      </c>
      <c r="D32" s="99"/>
      <c r="E32" s="103">
        <v>1271</v>
      </c>
      <c r="F32" s="98"/>
      <c r="G32" s="98"/>
      <c r="H32" s="98"/>
    </row>
    <row r="33" spans="1:8" ht="24" customHeight="1">
      <c r="A33" s="95" t="s">
        <v>212</v>
      </c>
      <c r="B33" s="95" t="s">
        <v>213</v>
      </c>
      <c r="C33" s="103">
        <v>1383.77</v>
      </c>
      <c r="D33" s="99"/>
      <c r="E33" s="103">
        <v>1383.77</v>
      </c>
      <c r="F33" s="98"/>
      <c r="G33" s="98"/>
      <c r="H33" s="98"/>
    </row>
    <row r="34" spans="1:8" ht="24" customHeight="1">
      <c r="A34" s="95" t="s">
        <v>214</v>
      </c>
      <c r="B34" s="95" t="s">
        <v>215</v>
      </c>
      <c r="C34" s="103">
        <v>5</v>
      </c>
      <c r="D34" s="99"/>
      <c r="E34" s="103">
        <v>5</v>
      </c>
      <c r="F34" s="98"/>
      <c r="G34" s="98"/>
      <c r="H34" s="98"/>
    </row>
    <row r="35" spans="1:8" ht="24" customHeight="1">
      <c r="A35" s="95" t="s">
        <v>216</v>
      </c>
      <c r="B35" s="95" t="s">
        <v>217</v>
      </c>
      <c r="C35" s="103">
        <v>12</v>
      </c>
      <c r="D35" s="99"/>
      <c r="E35" s="103">
        <v>12</v>
      </c>
      <c r="F35" s="98"/>
      <c r="G35" s="98"/>
      <c r="H35" s="98"/>
    </row>
    <row r="36" spans="1:8" ht="24" customHeight="1">
      <c r="A36" s="95" t="s">
        <v>218</v>
      </c>
      <c r="B36" s="95" t="s">
        <v>219</v>
      </c>
      <c r="C36" s="100">
        <v>2904.17</v>
      </c>
      <c r="D36" s="118">
        <v>2821.17</v>
      </c>
      <c r="E36" s="103">
        <v>83</v>
      </c>
      <c r="F36" s="98"/>
      <c r="G36" s="98"/>
      <c r="H36" s="98"/>
    </row>
    <row r="37" spans="1:8" ht="24" customHeight="1">
      <c r="A37" s="95" t="s">
        <v>220</v>
      </c>
      <c r="B37" s="95" t="s">
        <v>221</v>
      </c>
      <c r="C37" s="103">
        <v>3268.15</v>
      </c>
      <c r="D37" s="99"/>
      <c r="E37" s="103">
        <v>3268.15</v>
      </c>
      <c r="F37" s="98"/>
      <c r="G37" s="98"/>
      <c r="H37" s="98"/>
    </row>
    <row r="38" spans="1:8" ht="24" customHeight="1">
      <c r="A38" s="95" t="s">
        <v>222</v>
      </c>
      <c r="B38" s="95" t="s">
        <v>223</v>
      </c>
      <c r="C38" s="103">
        <v>799.02</v>
      </c>
      <c r="D38" s="99"/>
      <c r="E38" s="103">
        <v>799.02</v>
      </c>
      <c r="F38" s="98"/>
      <c r="G38" s="98"/>
      <c r="H38" s="98"/>
    </row>
    <row r="39" spans="1:8" ht="24" customHeight="1">
      <c r="A39" s="95" t="s">
        <v>224</v>
      </c>
      <c r="B39" s="95" t="s">
        <v>225</v>
      </c>
      <c r="C39" s="103">
        <v>799.02</v>
      </c>
      <c r="D39" s="99"/>
      <c r="E39" s="103">
        <v>799.02</v>
      </c>
      <c r="F39" s="98"/>
      <c r="G39" s="98"/>
      <c r="H39" s="98"/>
    </row>
    <row r="40" spans="1:8" ht="24" customHeight="1">
      <c r="A40" s="95" t="s">
        <v>29</v>
      </c>
      <c r="B40" s="95" t="s">
        <v>12</v>
      </c>
      <c r="C40" s="100">
        <v>33387864.12</v>
      </c>
      <c r="D40" s="118">
        <v>207.01</v>
      </c>
      <c r="E40" s="103">
        <f>E41+E44+E46</f>
        <v>3131.77</v>
      </c>
      <c r="F40" s="98"/>
      <c r="G40" s="98"/>
      <c r="H40" s="98"/>
    </row>
    <row r="41" spans="1:8" ht="24" customHeight="1">
      <c r="A41" s="95" t="s">
        <v>226</v>
      </c>
      <c r="B41" s="95" t="s">
        <v>227</v>
      </c>
      <c r="C41" s="103">
        <v>3002.77</v>
      </c>
      <c r="D41" s="99"/>
      <c r="E41" s="103">
        <v>3002.77</v>
      </c>
      <c r="F41" s="98"/>
      <c r="G41" s="98"/>
      <c r="H41" s="98"/>
    </row>
    <row r="42" spans="1:8" ht="24" customHeight="1">
      <c r="A42" s="95" t="s">
        <v>228</v>
      </c>
      <c r="B42" s="95" t="s">
        <v>229</v>
      </c>
      <c r="C42" s="103">
        <v>1383</v>
      </c>
      <c r="D42" s="99"/>
      <c r="E42" s="103">
        <v>1383</v>
      </c>
      <c r="F42" s="98"/>
      <c r="G42" s="98"/>
      <c r="H42" s="98"/>
    </row>
    <row r="43" spans="1:8" ht="24" customHeight="1">
      <c r="A43" s="95" t="s">
        <v>230</v>
      </c>
      <c r="B43" s="95" t="s">
        <v>231</v>
      </c>
      <c r="C43" s="103">
        <v>1619.77</v>
      </c>
      <c r="D43" s="99"/>
      <c r="E43" s="103">
        <v>1619.77</v>
      </c>
      <c r="F43" s="98"/>
      <c r="G43" s="98"/>
      <c r="H43" s="98"/>
    </row>
    <row r="44" spans="1:8" ht="24" customHeight="1">
      <c r="A44" s="95" t="s">
        <v>30</v>
      </c>
      <c r="B44" s="95" t="s">
        <v>31</v>
      </c>
      <c r="C44" s="118">
        <v>207.01</v>
      </c>
      <c r="D44" s="118">
        <v>207.01</v>
      </c>
      <c r="E44" s="102"/>
      <c r="F44" s="98"/>
      <c r="G44" s="98"/>
      <c r="H44" s="98"/>
    </row>
    <row r="45" spans="1:8" ht="24" customHeight="1">
      <c r="A45" s="95" t="s">
        <v>32</v>
      </c>
      <c r="B45" s="95" t="s">
        <v>33</v>
      </c>
      <c r="C45" s="118">
        <v>207.01</v>
      </c>
      <c r="D45" s="118">
        <v>207.01</v>
      </c>
      <c r="E45" s="102"/>
      <c r="F45" s="98"/>
      <c r="G45" s="98"/>
      <c r="H45" s="98"/>
    </row>
    <row r="46" spans="1:8" ht="24" customHeight="1">
      <c r="A46" s="95" t="s">
        <v>232</v>
      </c>
      <c r="B46" s="95" t="s">
        <v>233</v>
      </c>
      <c r="C46" s="103">
        <v>129</v>
      </c>
      <c r="D46" s="99"/>
      <c r="E46" s="103">
        <v>129</v>
      </c>
      <c r="F46" s="98"/>
      <c r="G46" s="98"/>
      <c r="H46" s="98"/>
    </row>
    <row r="47" spans="1:8" ht="24" customHeight="1">
      <c r="A47" s="95" t="s">
        <v>234</v>
      </c>
      <c r="B47" s="95" t="s">
        <v>235</v>
      </c>
      <c r="C47" s="103">
        <v>129</v>
      </c>
      <c r="D47" s="99"/>
      <c r="E47" s="103">
        <v>129</v>
      </c>
      <c r="F47" s="98"/>
      <c r="G47" s="98"/>
      <c r="H47" s="98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 C36 C24:C25 C40">
      <formula1>SUM(D6:H6)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6015625" defaultRowHeight="12.75" customHeight="1"/>
  <cols>
    <col min="1" max="1" width="30.33203125" style="12" customWidth="1"/>
    <col min="2" max="2" width="25.83203125" style="40" customWidth="1"/>
    <col min="3" max="3" width="30.83203125" style="12" customWidth="1"/>
    <col min="4" max="4" width="18.5" style="40" customWidth="1"/>
    <col min="5" max="7" width="25.83203125" style="40" customWidth="1"/>
    <col min="8" max="16384" width="9.16015625" style="1" customWidth="1"/>
  </cols>
  <sheetData>
    <row r="1" spans="1:7" s="2" customFormat="1" ht="12.75" customHeight="1">
      <c r="A1" s="19"/>
      <c r="B1" s="40"/>
      <c r="C1" s="12"/>
      <c r="D1" s="40"/>
      <c r="E1" s="40"/>
      <c r="F1" s="40"/>
      <c r="G1" s="45"/>
    </row>
    <row r="2" spans="1:7" s="9" customFormat="1" ht="24" customHeight="1">
      <c r="A2" s="133" t="s">
        <v>165</v>
      </c>
      <c r="B2" s="133"/>
      <c r="C2" s="133"/>
      <c r="D2" s="133"/>
      <c r="E2" s="133"/>
      <c r="F2" s="133"/>
      <c r="G2" s="133"/>
    </row>
    <row r="3" spans="1:7" ht="11.25" customHeight="1">
      <c r="A3" s="17"/>
      <c r="B3" s="41"/>
      <c r="C3" s="13"/>
      <c r="D3" s="41"/>
      <c r="E3" s="41"/>
      <c r="G3" s="41"/>
    </row>
    <row r="4" spans="1:7" s="7" customFormat="1" ht="16.5" customHeight="1">
      <c r="A4" s="14"/>
      <c r="B4" s="42"/>
      <c r="C4" s="14"/>
      <c r="D4" s="42"/>
      <c r="E4" s="42"/>
      <c r="F4" s="46"/>
      <c r="G4" s="47" t="s">
        <v>0</v>
      </c>
    </row>
    <row r="5" spans="1:7" s="7" customFormat="1" ht="29.25" customHeight="1">
      <c r="A5" s="125" t="s">
        <v>137</v>
      </c>
      <c r="B5" s="126"/>
      <c r="C5" s="125" t="s">
        <v>136</v>
      </c>
      <c r="D5" s="125"/>
      <c r="E5" s="125"/>
      <c r="F5" s="125"/>
      <c r="G5" s="125"/>
    </row>
    <row r="6" spans="1:7" s="7" customFormat="1" ht="33" customHeight="1">
      <c r="A6" s="18" t="s">
        <v>142</v>
      </c>
      <c r="B6" s="43" t="s">
        <v>135</v>
      </c>
      <c r="C6" s="18" t="s">
        <v>142</v>
      </c>
      <c r="D6" s="43" t="s">
        <v>143</v>
      </c>
      <c r="E6" s="43" t="s">
        <v>132</v>
      </c>
      <c r="F6" s="43" t="s">
        <v>133</v>
      </c>
      <c r="G6" s="43" t="s">
        <v>134</v>
      </c>
    </row>
    <row r="7" spans="1:7" s="7" customFormat="1" ht="30" customHeight="1">
      <c r="A7" s="6" t="s">
        <v>2</v>
      </c>
      <c r="B7" s="121">
        <v>10711.492999</v>
      </c>
      <c r="C7" s="120" t="s">
        <v>3</v>
      </c>
      <c r="D7" s="121">
        <v>16261.223313</v>
      </c>
      <c r="E7" s="121">
        <v>15065.24</v>
      </c>
      <c r="F7" s="121">
        <v>1195.98</v>
      </c>
      <c r="G7" s="122"/>
    </row>
    <row r="8" spans="1:7" s="7" customFormat="1" ht="30" customHeight="1">
      <c r="A8" s="15" t="s">
        <v>4</v>
      </c>
      <c r="B8" s="121">
        <v>9666.440975</v>
      </c>
      <c r="C8" s="120" t="s">
        <v>5</v>
      </c>
      <c r="D8" s="122"/>
      <c r="E8" s="122"/>
      <c r="F8" s="122"/>
      <c r="G8" s="122"/>
    </row>
    <row r="9" spans="1:7" s="7" customFormat="1" ht="30" customHeight="1">
      <c r="A9" s="15" t="s">
        <v>6</v>
      </c>
      <c r="B9" s="121">
        <v>1045.052024</v>
      </c>
      <c r="C9" s="120" t="s">
        <v>237</v>
      </c>
      <c r="D9" s="122"/>
      <c r="E9" s="122"/>
      <c r="F9" s="122"/>
      <c r="G9" s="122"/>
    </row>
    <row r="10" spans="1:7" s="7" customFormat="1" ht="30" customHeight="1">
      <c r="A10" s="6" t="s">
        <v>8</v>
      </c>
      <c r="B10" s="122"/>
      <c r="C10" s="120" t="s">
        <v>238</v>
      </c>
      <c r="D10" s="122"/>
      <c r="E10" s="122"/>
      <c r="F10" s="122"/>
      <c r="G10" s="122"/>
    </row>
    <row r="11" spans="1:7" s="7" customFormat="1" ht="30" customHeight="1">
      <c r="A11" s="6" t="s">
        <v>10</v>
      </c>
      <c r="B11" s="121">
        <v>5549.730314</v>
      </c>
      <c r="C11" s="120" t="s">
        <v>239</v>
      </c>
      <c r="D11" s="122"/>
      <c r="E11" s="122"/>
      <c r="F11" s="122"/>
      <c r="G11" s="122"/>
    </row>
    <row r="12" spans="1:7" s="7" customFormat="1" ht="30" customHeight="1">
      <c r="A12" s="6" t="s">
        <v>4</v>
      </c>
      <c r="B12" s="121">
        <v>5398.805314</v>
      </c>
      <c r="C12" s="120" t="s">
        <v>7</v>
      </c>
      <c r="D12" s="122"/>
      <c r="E12" s="122"/>
      <c r="F12" s="122"/>
      <c r="G12" s="122"/>
    </row>
    <row r="13" spans="1:7" s="7" customFormat="1" ht="30" customHeight="1">
      <c r="A13" s="6" t="s">
        <v>6</v>
      </c>
      <c r="B13" s="121">
        <v>150.92</v>
      </c>
      <c r="C13" s="120" t="s">
        <v>240</v>
      </c>
      <c r="D13" s="122"/>
      <c r="E13" s="122"/>
      <c r="F13" s="122"/>
      <c r="G13" s="122"/>
    </row>
    <row r="14" spans="1:7" s="7" customFormat="1" ht="30" customHeight="1">
      <c r="A14" s="15" t="s">
        <v>8</v>
      </c>
      <c r="B14" s="67">
        <v>0</v>
      </c>
      <c r="C14" s="120" t="s">
        <v>241</v>
      </c>
      <c r="D14" s="122"/>
      <c r="E14" s="122"/>
      <c r="F14" s="122"/>
      <c r="G14" s="122"/>
    </row>
    <row r="15" spans="1:7" s="7" customFormat="1" ht="30" customHeight="1">
      <c r="A15" s="15"/>
      <c r="B15" s="66"/>
      <c r="C15" s="120" t="s">
        <v>9</v>
      </c>
      <c r="D15" s="121">
        <v>551.030096</v>
      </c>
      <c r="E15" s="121">
        <v>551.030096</v>
      </c>
      <c r="F15" s="122"/>
      <c r="G15" s="122"/>
    </row>
    <row r="16" spans="1:7" s="7" customFormat="1" ht="30" customHeight="1">
      <c r="A16" s="6"/>
      <c r="B16" s="65"/>
      <c r="C16" s="120" t="s">
        <v>242</v>
      </c>
      <c r="D16" s="122"/>
      <c r="E16" s="122"/>
      <c r="F16" s="122"/>
      <c r="G16" s="122"/>
    </row>
    <row r="17" spans="1:7" s="7" customFormat="1" ht="30" customHeight="1">
      <c r="A17" s="6"/>
      <c r="B17" s="65"/>
      <c r="C17" s="120" t="s">
        <v>11</v>
      </c>
      <c r="D17" s="121">
        <v>232.583455</v>
      </c>
      <c r="E17" s="121">
        <v>232.583455</v>
      </c>
      <c r="F17" s="122"/>
      <c r="G17" s="122"/>
    </row>
    <row r="18" spans="1:7" s="7" customFormat="1" ht="30" customHeight="1">
      <c r="A18" s="6"/>
      <c r="B18" s="65"/>
      <c r="C18" s="120" t="s">
        <v>243</v>
      </c>
      <c r="D18" s="122"/>
      <c r="E18" s="122"/>
      <c r="F18" s="122"/>
      <c r="G18" s="122"/>
    </row>
    <row r="19" spans="1:7" s="7" customFormat="1" ht="30" customHeight="1">
      <c r="A19" s="6"/>
      <c r="B19" s="65"/>
      <c r="C19" s="120" t="s">
        <v>174</v>
      </c>
      <c r="D19" s="121">
        <v>1771.16</v>
      </c>
      <c r="E19" s="121">
        <v>575.17</v>
      </c>
      <c r="F19" s="121">
        <v>1195.977024</v>
      </c>
      <c r="G19" s="122"/>
    </row>
    <row r="20" spans="1:7" s="7" customFormat="1" ht="30" customHeight="1">
      <c r="A20" s="6"/>
      <c r="B20" s="65"/>
      <c r="C20" s="120" t="s">
        <v>244</v>
      </c>
      <c r="D20" s="122"/>
      <c r="E20" s="122"/>
      <c r="F20" s="122"/>
      <c r="G20" s="122"/>
    </row>
    <row r="21" spans="1:7" s="7" customFormat="1" ht="30" customHeight="1">
      <c r="A21" s="6"/>
      <c r="B21" s="65"/>
      <c r="C21" s="120" t="s">
        <v>245</v>
      </c>
      <c r="D21" s="122"/>
      <c r="E21" s="122"/>
      <c r="F21" s="122"/>
      <c r="G21" s="122"/>
    </row>
    <row r="22" spans="1:7" s="7" customFormat="1" ht="30" customHeight="1">
      <c r="A22" s="6"/>
      <c r="B22" s="65"/>
      <c r="C22" s="120" t="s">
        <v>246</v>
      </c>
      <c r="D22" s="122"/>
      <c r="E22" s="122"/>
      <c r="F22" s="122"/>
      <c r="G22" s="122"/>
    </row>
    <row r="23" spans="1:7" s="7" customFormat="1" ht="30" customHeight="1">
      <c r="A23" s="6"/>
      <c r="B23" s="65"/>
      <c r="C23" s="120" t="s">
        <v>247</v>
      </c>
      <c r="D23" s="122"/>
      <c r="E23" s="122"/>
      <c r="F23" s="122"/>
      <c r="G23" s="122"/>
    </row>
    <row r="24" spans="1:7" s="7" customFormat="1" ht="30" customHeight="1">
      <c r="A24" s="6"/>
      <c r="B24" s="65"/>
      <c r="C24" s="120" t="s">
        <v>248</v>
      </c>
      <c r="D24" s="122"/>
      <c r="E24" s="122"/>
      <c r="F24" s="122"/>
      <c r="G24" s="122"/>
    </row>
    <row r="25" spans="1:7" s="7" customFormat="1" ht="30" customHeight="1">
      <c r="A25" s="6"/>
      <c r="B25" s="65"/>
      <c r="C25" s="120" t="s">
        <v>249</v>
      </c>
      <c r="D25" s="122"/>
      <c r="E25" s="122"/>
      <c r="F25" s="122"/>
      <c r="G25" s="122"/>
    </row>
    <row r="26" spans="1:7" s="7" customFormat="1" ht="30" customHeight="1">
      <c r="A26" s="6"/>
      <c r="B26" s="65"/>
      <c r="C26" s="120" t="s">
        <v>197</v>
      </c>
      <c r="D26" s="121">
        <v>10367.666926</v>
      </c>
      <c r="E26" s="121">
        <v>10367.666926</v>
      </c>
      <c r="F26" s="122"/>
      <c r="G26" s="122"/>
    </row>
    <row r="27" spans="1:7" s="7" customFormat="1" ht="30" customHeight="1">
      <c r="A27" s="6"/>
      <c r="B27" s="65"/>
      <c r="C27" s="120" t="s">
        <v>12</v>
      </c>
      <c r="D27" s="121">
        <v>3338.786412</v>
      </c>
      <c r="E27" s="121">
        <v>3338.786412</v>
      </c>
      <c r="F27" s="122"/>
      <c r="G27" s="122"/>
    </row>
    <row r="28" spans="1:7" s="7" customFormat="1" ht="30" customHeight="1">
      <c r="A28" s="6"/>
      <c r="B28" s="65"/>
      <c r="C28" s="120" t="s">
        <v>250</v>
      </c>
      <c r="D28" s="122"/>
      <c r="E28" s="122"/>
      <c r="F28" s="122"/>
      <c r="G28" s="122"/>
    </row>
    <row r="29" spans="1:7" s="7" customFormat="1" ht="30" customHeight="1">
      <c r="A29" s="6"/>
      <c r="B29" s="65"/>
      <c r="C29" s="120" t="s">
        <v>251</v>
      </c>
      <c r="D29" s="122"/>
      <c r="E29" s="122"/>
      <c r="F29" s="122"/>
      <c r="G29" s="122"/>
    </row>
    <row r="30" spans="1:7" s="7" customFormat="1" ht="30" customHeight="1">
      <c r="A30" s="6"/>
      <c r="B30" s="65"/>
      <c r="C30" s="120" t="s">
        <v>252</v>
      </c>
      <c r="D30" s="122"/>
      <c r="E30" s="122"/>
      <c r="F30" s="122"/>
      <c r="G30" s="122"/>
    </row>
    <row r="31" spans="1:7" s="7" customFormat="1" ht="30" customHeight="1">
      <c r="A31" s="6"/>
      <c r="B31" s="65"/>
      <c r="C31" s="120" t="s">
        <v>253</v>
      </c>
      <c r="D31" s="122"/>
      <c r="E31" s="122"/>
      <c r="F31" s="122"/>
      <c r="G31" s="122"/>
    </row>
    <row r="32" spans="1:7" s="7" customFormat="1" ht="30" customHeight="1">
      <c r="A32" s="6"/>
      <c r="B32" s="65"/>
      <c r="C32" s="120" t="s">
        <v>254</v>
      </c>
      <c r="D32" s="122"/>
      <c r="E32" s="122"/>
      <c r="F32" s="122"/>
      <c r="G32" s="122"/>
    </row>
    <row r="33" spans="1:7" s="7" customFormat="1" ht="30" customHeight="1">
      <c r="A33" s="6"/>
      <c r="B33" s="65"/>
      <c r="C33" s="120" t="s">
        <v>255</v>
      </c>
      <c r="D33" s="122"/>
      <c r="E33" s="122"/>
      <c r="F33" s="122"/>
      <c r="G33" s="122"/>
    </row>
    <row r="34" spans="1:7" s="7" customFormat="1" ht="30" customHeight="1">
      <c r="A34" s="6"/>
      <c r="B34" s="65"/>
      <c r="C34" s="120" t="s">
        <v>256</v>
      </c>
      <c r="D34" s="122"/>
      <c r="E34" s="122"/>
      <c r="F34" s="122"/>
      <c r="G34" s="122"/>
    </row>
    <row r="35" spans="1:7" s="7" customFormat="1" ht="30" customHeight="1">
      <c r="A35" s="6"/>
      <c r="B35" s="65"/>
      <c r="C35" s="120" t="s">
        <v>257</v>
      </c>
      <c r="D35" s="122"/>
      <c r="E35" s="122"/>
      <c r="F35" s="122"/>
      <c r="G35" s="122"/>
    </row>
    <row r="36" spans="1:7" s="7" customFormat="1" ht="30" customHeight="1">
      <c r="A36" s="6"/>
      <c r="B36" s="65"/>
      <c r="C36" s="120" t="s">
        <v>258</v>
      </c>
      <c r="D36" s="120" t="s">
        <v>258</v>
      </c>
      <c r="E36" s="120" t="s">
        <v>258</v>
      </c>
      <c r="F36" s="120" t="s">
        <v>258</v>
      </c>
      <c r="G36" s="120" t="s">
        <v>258</v>
      </c>
    </row>
    <row r="37" spans="1:7" s="7" customFormat="1" ht="30" customHeight="1">
      <c r="A37" s="6"/>
      <c r="B37" s="65"/>
      <c r="C37" s="6" t="s">
        <v>13</v>
      </c>
      <c r="D37" s="65">
        <f>SUM(E37:G37)</f>
        <v>0</v>
      </c>
      <c r="E37" s="65">
        <v>0</v>
      </c>
      <c r="F37" s="65">
        <v>0</v>
      </c>
      <c r="G37" s="65">
        <v>0</v>
      </c>
    </row>
    <row r="38" spans="1:7" s="7" customFormat="1" ht="30" customHeight="1">
      <c r="A38" s="6"/>
      <c r="B38" s="65"/>
      <c r="C38" s="6"/>
      <c r="D38" s="65">
        <f>SUM(E38:G38)</f>
        <v>0</v>
      </c>
      <c r="E38" s="65"/>
      <c r="F38" s="65"/>
      <c r="G38" s="66"/>
    </row>
    <row r="39" spans="1:7" s="7" customFormat="1" ht="30" customHeight="1">
      <c r="A39" s="6" t="s">
        <v>259</v>
      </c>
      <c r="B39" s="66">
        <f>B7+B11</f>
        <v>16261.223313</v>
      </c>
      <c r="C39" s="15" t="s">
        <v>260</v>
      </c>
      <c r="D39" s="65">
        <f>SUM(E39:G39)</f>
        <v>16261.22</v>
      </c>
      <c r="E39" s="65">
        <f>E7+E37</f>
        <v>15065.24</v>
      </c>
      <c r="F39" s="65">
        <f>F7+F37</f>
        <v>1195.98</v>
      </c>
      <c r="G39" s="65">
        <f>G7+G37</f>
        <v>0</v>
      </c>
    </row>
    <row r="40" spans="1:6" ht="12.75" customHeight="1">
      <c r="A40" s="16"/>
      <c r="B40" s="44"/>
      <c r="C40" s="16"/>
      <c r="D40" s="44"/>
      <c r="E40" s="44"/>
      <c r="F40" s="44"/>
    </row>
  </sheetData>
  <sheetProtection/>
  <mergeCells count="3">
    <mergeCell ref="A5:B5"/>
    <mergeCell ref="C5:G5"/>
    <mergeCell ref="A2:G2"/>
  </mergeCells>
  <dataValidations count="29">
    <dataValidation type="custom" allowBlank="1" showInputMessage="1" showErrorMessage="1" error="此处为公式，请勿修改！" sqref="B7 B11">
      <formula1>SUM(B8:B10)</formula1>
    </dataValidation>
    <dataValidation type="custom" allowBlank="1" showInputMessage="1" showErrorMessage="1" error="此处为公式，请勿修改！" sqref="B39">
      <formula1>B7+B11</formula1>
    </dataValidation>
    <dataValidation type="custom" allowBlank="1" showInputMessage="1" showErrorMessage="1" error="此处为公式，请勿修改！" sqref="D37:D39">
      <formula1>SUM(D38:D47)</formula1>
    </dataValidation>
    <dataValidation type="custom" allowBlank="1" showInputMessage="1" showErrorMessage="1" error="此处为公式，请勿修改！" sqref="E39:G39">
      <formula1>SUM(E39:G39)</formula1>
    </dataValidation>
    <dataValidation type="custom" allowBlank="1" showInputMessage="1" showErrorMessage="1" prompt="请只保留有数据的项目，无数据则删除" error="此处为公式，请勿修改！" sqref="D36">
      <formula1>SUM(D37:D46)</formula1>
    </dataValidation>
    <dataValidation type="custom" allowBlank="1" showInputMessage="1" showErrorMessage="1" prompt="请只保留有数据的项目，无数据则删除" error="此处为公式，请勿修改！" sqref="D35">
      <formula1>SUM(D37:D46)</formula1>
    </dataValidation>
    <dataValidation type="custom" allowBlank="1" showInputMessage="1" showErrorMessage="1" prompt="请只保留有数据的项目，无数据则删除" error="此处为公式，请勿修改！" sqref="D34">
      <formula1>SUM(D37:D46)</formula1>
    </dataValidation>
    <dataValidation type="custom" allowBlank="1" showInputMessage="1" showErrorMessage="1" prompt="请只保留有数据的项目，无数据则删除" error="此处为公式，请勿修改！" sqref="D33">
      <formula1>SUM(D37:D46)</formula1>
    </dataValidation>
    <dataValidation type="custom" allowBlank="1" showInputMessage="1" showErrorMessage="1" prompt="请只保留有数据的项目，无数据则删除" error="此处为公式，请勿修改！" sqref="D32">
      <formula1>SUM(D37:D46)</formula1>
    </dataValidation>
    <dataValidation type="custom" allowBlank="1" showInputMessage="1" showErrorMessage="1" prompt="请只保留有数据的项目，无数据则删除" error="此处为公式，请勿修改！" sqref="D31">
      <formula1>SUM(D37:D46)</formula1>
    </dataValidation>
    <dataValidation type="custom" allowBlank="1" showInputMessage="1" showErrorMessage="1" prompt="请只保留有数据的项目，无数据则删除" error="此处为公式，请勿修改！" sqref="D30">
      <formula1>SUM(D37:D46)</formula1>
    </dataValidation>
    <dataValidation type="custom" allowBlank="1" showInputMessage="1" showErrorMessage="1" prompt="请只保留有数据的项目，无数据则删除" error="此处为公式，请勿修改！" sqref="D29">
      <formula1>SUM(D37:D46)</formula1>
    </dataValidation>
    <dataValidation type="custom" allowBlank="1" showInputMessage="1" showErrorMessage="1" prompt="请只保留有数据的项目，无数据则删除" error="此处为公式，请勿修改！" sqref="D28">
      <formula1>SUM(D37:D46)</formula1>
    </dataValidation>
    <dataValidation type="custom" allowBlank="1" showInputMessage="1" showErrorMessage="1" prompt="请只保留有数据的项目，无数据则删除" error="此处为公式，请勿修改！" sqref="D27">
      <formula1>SUM(D37:D46)</formula1>
    </dataValidation>
    <dataValidation type="custom" allowBlank="1" showInputMessage="1" showErrorMessage="1" prompt="请只保留有数据的项目，无数据则删除" error="此处为公式，请勿修改！" sqref="D26">
      <formula1>SUM(D37:D46)</formula1>
    </dataValidation>
    <dataValidation type="custom" allowBlank="1" showInputMessage="1" showErrorMessage="1" prompt="请只保留有数据的项目，无数据则删除" error="此处为公式，请勿修改！" sqref="D25">
      <formula1>SUM(D37:D46)</formula1>
    </dataValidation>
    <dataValidation type="custom" allowBlank="1" showInputMessage="1" showErrorMessage="1" prompt="请只保留有数据的项目，无数据则删除" error="此处为公式，请勿修改！" sqref="D24">
      <formula1>SUM(D37:D46)</formula1>
    </dataValidation>
    <dataValidation type="custom" allowBlank="1" showInputMessage="1" showErrorMessage="1" prompt="请只保留有数据的项目，无数据则删除" error="此处为公式，请勿修改！" sqref="D23">
      <formula1>SUM(D37:D46)</formula1>
    </dataValidation>
    <dataValidation type="custom" allowBlank="1" showInputMessage="1" showErrorMessage="1" prompt="请只保留有数据的项目，无数据则删除" error="此处为公式，请勿修改！" sqref="D22">
      <formula1>SUM(D37:D46)</formula1>
    </dataValidation>
    <dataValidation type="custom" allowBlank="1" showInputMessage="1" showErrorMessage="1" prompt="请只保留有数据的项目，无数据则删除" error="此处为公式，请勿修改！" sqref="D21">
      <formula1>SUM(D37:D46)</formula1>
    </dataValidation>
    <dataValidation type="custom" allowBlank="1" showInputMessage="1" showErrorMessage="1" prompt="请只保留有数据的项目，无数据则删除" error="此处为公式，请勿修改！" sqref="D20">
      <formula1>SUM(D37:D46)</formula1>
    </dataValidation>
    <dataValidation type="custom" allowBlank="1" showInputMessage="1" showErrorMessage="1" prompt="请只保留有数据的项目，无数据则删除" error="此处为公式，请勿修改！" sqref="D19">
      <formula1>SUM(D37:D46)</formula1>
    </dataValidation>
    <dataValidation type="custom" allowBlank="1" showInputMessage="1" showErrorMessage="1" prompt="请只保留有数据的项目，无数据则删除" error="此处为公式，请勿修改！" sqref="D18">
      <formula1>SUM(D37:D46)</formula1>
    </dataValidation>
    <dataValidation type="custom" allowBlank="1" showInputMessage="1" showErrorMessage="1" error="此处为公式，请勿修改！" sqref="E7:G7">
      <formula1>SUM(E8:E36)</formula1>
    </dataValidation>
    <dataValidation type="custom" allowBlank="1" showInputMessage="1" showErrorMessage="1" prompt="请只保留有数据的项目，无数据则删除" error="此处为公式，请勿修改！" sqref="D12">
      <formula1>SUM(D13:D41)</formula1>
    </dataValidation>
    <dataValidation type="custom" allowBlank="1" showInputMessage="1" showErrorMessage="1" error="此处为公式，请勿修改！" sqref="D7">
      <formula1>SUM(D8:D36)</formula1>
    </dataValidation>
    <dataValidation type="custom" allowBlank="1" showInputMessage="1" showErrorMessage="1" prompt="请只保留有数据的项目，无数据则删除" error="此处为公式，请勿修改！" sqref="D8:D11 D13:D15">
      <formula1>SUM(D9:D37)</formula1>
    </dataValidation>
    <dataValidation type="custom" allowBlank="1" showInputMessage="1" showErrorMessage="1" prompt="请只保留有数据的项目，无数据则删除" error="此处为公式，请勿修改！" sqref="D16">
      <formula1>SUM(D37:D45)</formula1>
    </dataValidation>
    <dataValidation type="custom" allowBlank="1" showInputMessage="1" showErrorMessage="1" prompt="请只保留有数据的项目，无数据则删除" error="此处为公式，请勿修改！" sqref="D17">
      <formula1>SUM(D37:D46)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E7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46" customWidth="1"/>
    <col min="6" max="16384" width="9.16015625" style="7" customWidth="1"/>
  </cols>
  <sheetData>
    <row r="1" ht="18.75" customHeight="1">
      <c r="A1" s="8"/>
    </row>
    <row r="2" spans="1:5" ht="32.25" customHeight="1">
      <c r="A2" s="135" t="s">
        <v>166</v>
      </c>
      <c r="B2" s="135"/>
      <c r="C2" s="135"/>
      <c r="D2" s="135"/>
      <c r="E2" s="135"/>
    </row>
    <row r="3" spans="1:5" ht="12.75" customHeight="1">
      <c r="A3" s="4"/>
      <c r="B3" s="3"/>
      <c r="C3" s="48"/>
      <c r="D3" s="48"/>
      <c r="E3" s="48"/>
    </row>
    <row r="4" spans="1:5" ht="17.25" customHeight="1">
      <c r="A4" s="11"/>
      <c r="E4" s="47" t="s">
        <v>0</v>
      </c>
    </row>
    <row r="5" spans="1:5" ht="27.75" customHeight="1">
      <c r="A5" s="125" t="s">
        <v>14</v>
      </c>
      <c r="B5" s="125"/>
      <c r="C5" s="134" t="s">
        <v>150</v>
      </c>
      <c r="D5" s="131"/>
      <c r="E5" s="131"/>
    </row>
    <row r="6" spans="1:5" ht="27.75" customHeight="1">
      <c r="A6" s="30" t="s">
        <v>15</v>
      </c>
      <c r="B6" s="30" t="s">
        <v>16</v>
      </c>
      <c r="C6" s="49" t="s">
        <v>144</v>
      </c>
      <c r="D6" s="49" t="s">
        <v>17</v>
      </c>
      <c r="E6" s="49" t="s">
        <v>18</v>
      </c>
    </row>
    <row r="7" spans="1:5" ht="24" customHeight="1">
      <c r="A7" s="20"/>
      <c r="B7" s="25" t="s">
        <v>143</v>
      </c>
      <c r="C7" s="68">
        <f>SUM(D7:E7)</f>
        <v>15065.24</v>
      </c>
      <c r="D7" s="68">
        <f>D8+D14+D20+D25+D41</f>
        <v>4284.35</v>
      </c>
      <c r="E7" s="68">
        <f>E8+E14+E20+E25+E41</f>
        <v>10780.89</v>
      </c>
    </row>
    <row r="8" spans="1:5" ht="24" customHeight="1">
      <c r="A8" s="95" t="s">
        <v>21</v>
      </c>
      <c r="B8" s="95" t="s">
        <v>9</v>
      </c>
      <c r="C8" s="100">
        <v>551.03</v>
      </c>
      <c r="D8" s="100">
        <v>551.03</v>
      </c>
      <c r="E8" s="95"/>
    </row>
    <row r="9" spans="1:5" ht="24" customHeight="1">
      <c r="A9" s="95" t="s">
        <v>22</v>
      </c>
      <c r="B9" s="95" t="s">
        <v>23</v>
      </c>
      <c r="C9" s="100">
        <v>1248.77</v>
      </c>
      <c r="D9" s="100">
        <f>SUM(D10:D19)</f>
        <v>1248.77</v>
      </c>
      <c r="E9" s="95"/>
    </row>
    <row r="10" spans="1:5" ht="24" customHeight="1">
      <c r="A10" s="95" t="s">
        <v>24</v>
      </c>
      <c r="B10" s="95" t="s">
        <v>25</v>
      </c>
      <c r="C10" s="100">
        <v>16</v>
      </c>
      <c r="D10" s="100">
        <v>16</v>
      </c>
      <c r="E10" s="95"/>
    </row>
    <row r="11" spans="1:5" ht="24" customHeight="1">
      <c r="A11" s="95" t="s">
        <v>175</v>
      </c>
      <c r="B11" s="95" t="s">
        <v>176</v>
      </c>
      <c r="C11" s="100">
        <v>52</v>
      </c>
      <c r="D11" s="100">
        <v>52</v>
      </c>
      <c r="E11" s="95"/>
    </row>
    <row r="12" spans="1:5" ht="24" customHeight="1">
      <c r="A12" s="95" t="s">
        <v>177</v>
      </c>
      <c r="B12" s="95" t="s">
        <v>178</v>
      </c>
      <c r="C12" s="100">
        <v>345.02</v>
      </c>
      <c r="D12" s="100">
        <v>345.02</v>
      </c>
      <c r="E12" s="95"/>
    </row>
    <row r="13" spans="1:5" ht="24" customHeight="1">
      <c r="A13" s="95" t="s">
        <v>179</v>
      </c>
      <c r="B13" s="95" t="s">
        <v>180</v>
      </c>
      <c r="C13" s="100">
        <v>138.01</v>
      </c>
      <c r="D13" s="100">
        <v>138.01</v>
      </c>
      <c r="E13" s="95"/>
    </row>
    <row r="14" spans="1:5" ht="24" customHeight="1">
      <c r="A14" s="95" t="s">
        <v>26</v>
      </c>
      <c r="B14" s="95" t="s">
        <v>11</v>
      </c>
      <c r="C14" s="100">
        <v>232.58</v>
      </c>
      <c r="D14" s="100">
        <v>232.58</v>
      </c>
      <c r="E14" s="95"/>
    </row>
    <row r="15" spans="1:5" ht="24" customHeight="1">
      <c r="A15" s="95" t="s">
        <v>181</v>
      </c>
      <c r="B15" s="95" t="s">
        <v>182</v>
      </c>
      <c r="C15" s="100">
        <v>232.58</v>
      </c>
      <c r="D15" s="100">
        <v>232.58</v>
      </c>
      <c r="E15" s="95"/>
    </row>
    <row r="16" spans="1:5" ht="24" customHeight="1">
      <c r="A16" s="95" t="s">
        <v>183</v>
      </c>
      <c r="B16" s="95" t="s">
        <v>27</v>
      </c>
      <c r="C16" s="100">
        <v>20.62</v>
      </c>
      <c r="D16" s="100">
        <v>20.61</v>
      </c>
      <c r="E16" s="95"/>
    </row>
    <row r="17" spans="1:5" ht="24" customHeight="1">
      <c r="A17" s="95" t="s">
        <v>184</v>
      </c>
      <c r="B17" s="95" t="s">
        <v>28</v>
      </c>
      <c r="C17" s="100">
        <v>107</v>
      </c>
      <c r="D17" s="100">
        <v>107</v>
      </c>
      <c r="E17" s="95"/>
    </row>
    <row r="18" spans="1:5" ht="24" customHeight="1">
      <c r="A18" s="95" t="s">
        <v>185</v>
      </c>
      <c r="B18" s="95" t="s">
        <v>172</v>
      </c>
      <c r="C18" s="100">
        <v>71.52</v>
      </c>
      <c r="D18" s="100">
        <v>71.52</v>
      </c>
      <c r="E18" s="95"/>
    </row>
    <row r="19" spans="1:5" ht="24" customHeight="1">
      <c r="A19" s="95" t="s">
        <v>186</v>
      </c>
      <c r="B19" s="95" t="s">
        <v>173</v>
      </c>
      <c r="C19" s="100">
        <v>33.44</v>
      </c>
      <c r="D19" s="100">
        <v>33.45</v>
      </c>
      <c r="E19" s="95"/>
    </row>
    <row r="20" spans="1:5" ht="24" customHeight="1">
      <c r="A20" s="95" t="s">
        <v>187</v>
      </c>
      <c r="B20" s="95" t="s">
        <v>174</v>
      </c>
      <c r="C20" s="100">
        <v>575.18</v>
      </c>
      <c r="D20" s="95"/>
      <c r="E20" s="100">
        <v>575.18</v>
      </c>
    </row>
    <row r="21" spans="1:5" ht="24" customHeight="1">
      <c r="A21" s="95" t="s">
        <v>188</v>
      </c>
      <c r="B21" s="95" t="s">
        <v>189</v>
      </c>
      <c r="C21" s="100">
        <v>575.18</v>
      </c>
      <c r="D21" s="95"/>
      <c r="E21" s="100">
        <v>575.18</v>
      </c>
    </row>
    <row r="22" spans="1:5" ht="24" customHeight="1">
      <c r="A22" s="95" t="s">
        <v>190</v>
      </c>
      <c r="B22" s="95" t="s">
        <v>191</v>
      </c>
      <c r="C22" s="100">
        <v>575.18</v>
      </c>
      <c r="D22" s="95"/>
      <c r="E22" s="100">
        <v>575.18</v>
      </c>
    </row>
    <row r="23" spans="1:5" ht="24" customHeight="1">
      <c r="A23" s="95" t="s">
        <v>192</v>
      </c>
      <c r="B23" s="95" t="s">
        <v>193</v>
      </c>
      <c r="C23" s="95"/>
      <c r="D23" s="95"/>
      <c r="E23" s="95"/>
    </row>
    <row r="24" spans="1:5" ht="24" customHeight="1">
      <c r="A24" s="95" t="s">
        <v>194</v>
      </c>
      <c r="B24" s="95" t="s">
        <v>195</v>
      </c>
      <c r="C24" s="95"/>
      <c r="D24" s="95"/>
      <c r="E24" s="95"/>
    </row>
    <row r="25" spans="1:5" ht="24" customHeight="1">
      <c r="A25" s="95" t="s">
        <v>196</v>
      </c>
      <c r="B25" s="95" t="s">
        <v>197</v>
      </c>
      <c r="C25" s="100">
        <f>C26+C39</f>
        <v>10367.67</v>
      </c>
      <c r="D25" s="100">
        <v>3293.73</v>
      </c>
      <c r="E25" s="100">
        <v>7073.94</v>
      </c>
    </row>
    <row r="26" spans="1:5" ht="24" customHeight="1">
      <c r="A26" s="95" t="s">
        <v>198</v>
      </c>
      <c r="B26" s="95" t="s">
        <v>199</v>
      </c>
      <c r="C26" s="100">
        <f>SUM(C27:C38)</f>
        <v>9568.65</v>
      </c>
      <c r="D26" s="100">
        <f>SUM(D27:D38)</f>
        <v>3293.73</v>
      </c>
      <c r="E26" s="100">
        <f>SUM(E27:E38)</f>
        <v>6274.92</v>
      </c>
    </row>
    <row r="27" spans="1:5" ht="24" customHeight="1">
      <c r="A27" s="95" t="s">
        <v>200</v>
      </c>
      <c r="B27" s="95" t="s">
        <v>19</v>
      </c>
      <c r="C27" s="100">
        <v>472.56</v>
      </c>
      <c r="D27" s="100">
        <v>472.56</v>
      </c>
      <c r="E27" s="95"/>
    </row>
    <row r="28" spans="1:5" ht="24" customHeight="1">
      <c r="A28" s="95" t="s">
        <v>201</v>
      </c>
      <c r="B28" s="95" t="s">
        <v>20</v>
      </c>
      <c r="C28" s="100">
        <v>35</v>
      </c>
      <c r="D28" s="95"/>
      <c r="E28" s="100">
        <v>35</v>
      </c>
    </row>
    <row r="29" spans="1:5" ht="24" customHeight="1">
      <c r="A29" s="95" t="s">
        <v>202</v>
      </c>
      <c r="B29" s="95" t="s">
        <v>203</v>
      </c>
      <c r="C29" s="100">
        <v>42</v>
      </c>
      <c r="D29" s="95"/>
      <c r="E29" s="100">
        <v>42</v>
      </c>
    </row>
    <row r="30" spans="1:5" ht="24" customHeight="1">
      <c r="A30" s="95" t="s">
        <v>204</v>
      </c>
      <c r="B30" s="95" t="s">
        <v>205</v>
      </c>
      <c r="C30" s="100">
        <v>30</v>
      </c>
      <c r="D30" s="95"/>
      <c r="E30" s="100">
        <v>30</v>
      </c>
    </row>
    <row r="31" spans="1:5" ht="24" customHeight="1">
      <c r="A31" s="95" t="s">
        <v>206</v>
      </c>
      <c r="B31" s="95" t="s">
        <v>207</v>
      </c>
      <c r="C31" s="100">
        <v>75</v>
      </c>
      <c r="D31" s="95"/>
      <c r="E31" s="100">
        <v>75</v>
      </c>
    </row>
    <row r="32" spans="1:5" ht="24" customHeight="1">
      <c r="A32" s="95" t="s">
        <v>208</v>
      </c>
      <c r="B32" s="95" t="s">
        <v>209</v>
      </c>
      <c r="C32" s="100">
        <v>70</v>
      </c>
      <c r="D32" s="95"/>
      <c r="E32" s="100">
        <v>70</v>
      </c>
    </row>
    <row r="33" spans="1:5" ht="24" customHeight="1">
      <c r="A33" s="95" t="s">
        <v>210</v>
      </c>
      <c r="B33" s="95" t="s">
        <v>211</v>
      </c>
      <c r="C33" s="100">
        <v>1271</v>
      </c>
      <c r="D33" s="95"/>
      <c r="E33" s="100">
        <v>1271</v>
      </c>
    </row>
    <row r="34" spans="1:5" ht="24" customHeight="1">
      <c r="A34" s="95" t="s">
        <v>212</v>
      </c>
      <c r="B34" s="95" t="s">
        <v>213</v>
      </c>
      <c r="C34" s="100">
        <v>1383.77</v>
      </c>
      <c r="D34" s="95"/>
      <c r="E34" s="100">
        <v>1383.77</v>
      </c>
    </row>
    <row r="35" spans="1:5" ht="24" customHeight="1">
      <c r="A35" s="95" t="s">
        <v>214</v>
      </c>
      <c r="B35" s="95" t="s">
        <v>215</v>
      </c>
      <c r="C35" s="100">
        <v>5</v>
      </c>
      <c r="D35" s="95"/>
      <c r="E35" s="100">
        <v>5</v>
      </c>
    </row>
    <row r="36" spans="1:5" ht="24" customHeight="1">
      <c r="A36" s="95" t="s">
        <v>216</v>
      </c>
      <c r="B36" s="95" t="s">
        <v>217</v>
      </c>
      <c r="C36" s="100">
        <v>12</v>
      </c>
      <c r="D36" s="95"/>
      <c r="E36" s="100">
        <v>12</v>
      </c>
    </row>
    <row r="37" spans="1:5" ht="24" customHeight="1">
      <c r="A37" s="95" t="s">
        <v>218</v>
      </c>
      <c r="B37" s="95" t="s">
        <v>219</v>
      </c>
      <c r="C37" s="100">
        <v>2904.17</v>
      </c>
      <c r="D37" s="100">
        <v>2821.17</v>
      </c>
      <c r="E37" s="100">
        <v>83</v>
      </c>
    </row>
    <row r="38" spans="1:5" ht="24" customHeight="1">
      <c r="A38" s="95" t="s">
        <v>220</v>
      </c>
      <c r="B38" s="95" t="s">
        <v>221</v>
      </c>
      <c r="C38" s="100">
        <v>3268.15</v>
      </c>
      <c r="D38" s="95"/>
      <c r="E38" s="100">
        <v>3268.15</v>
      </c>
    </row>
    <row r="39" spans="1:5" ht="24" customHeight="1">
      <c r="A39" s="95" t="s">
        <v>222</v>
      </c>
      <c r="B39" s="95" t="s">
        <v>223</v>
      </c>
      <c r="C39" s="100">
        <v>799.02</v>
      </c>
      <c r="D39" s="95"/>
      <c r="E39" s="100">
        <v>799.02</v>
      </c>
    </row>
    <row r="40" spans="1:5" ht="24" customHeight="1">
      <c r="A40" s="95" t="s">
        <v>224</v>
      </c>
      <c r="B40" s="95" t="s">
        <v>225</v>
      </c>
      <c r="C40" s="100">
        <v>799.02</v>
      </c>
      <c r="D40" s="95"/>
      <c r="E40" s="100">
        <v>799.02</v>
      </c>
    </row>
    <row r="41" spans="1:5" ht="24" customHeight="1">
      <c r="A41" s="95" t="s">
        <v>29</v>
      </c>
      <c r="B41" s="95" t="s">
        <v>12</v>
      </c>
      <c r="C41" s="100">
        <v>3338.78</v>
      </c>
      <c r="D41" s="100">
        <v>207.01</v>
      </c>
      <c r="E41" s="100">
        <v>3131.77</v>
      </c>
    </row>
    <row r="42" spans="1:5" ht="24" customHeight="1">
      <c r="A42" s="95" t="s">
        <v>226</v>
      </c>
      <c r="B42" s="95" t="s">
        <v>227</v>
      </c>
      <c r="C42" s="100">
        <v>3002.77</v>
      </c>
      <c r="D42" s="95"/>
      <c r="E42" s="100">
        <v>3002.77</v>
      </c>
    </row>
    <row r="43" spans="1:5" ht="24" customHeight="1">
      <c r="A43" s="95" t="s">
        <v>228</v>
      </c>
      <c r="B43" s="95" t="s">
        <v>229</v>
      </c>
      <c r="C43" s="100">
        <v>1383</v>
      </c>
      <c r="D43" s="95"/>
      <c r="E43" s="100">
        <v>1383</v>
      </c>
    </row>
    <row r="44" spans="1:5" ht="24" customHeight="1">
      <c r="A44" s="95" t="s">
        <v>230</v>
      </c>
      <c r="B44" s="95" t="s">
        <v>231</v>
      </c>
      <c r="C44" s="100">
        <v>1619.77</v>
      </c>
      <c r="D44" s="95"/>
      <c r="E44" s="100">
        <v>1619.77</v>
      </c>
    </row>
    <row r="45" spans="1:5" ht="24" customHeight="1">
      <c r="A45" s="95" t="s">
        <v>30</v>
      </c>
      <c r="B45" s="95" t="s">
        <v>31</v>
      </c>
      <c r="C45" s="100">
        <v>207.01</v>
      </c>
      <c r="D45" s="100">
        <v>207.01</v>
      </c>
      <c r="E45" s="95"/>
    </row>
    <row r="46" spans="1:5" ht="24" customHeight="1">
      <c r="A46" s="95" t="s">
        <v>32</v>
      </c>
      <c r="B46" s="95" t="s">
        <v>33</v>
      </c>
      <c r="C46" s="100">
        <v>207.01</v>
      </c>
      <c r="D46" s="100">
        <v>207.01</v>
      </c>
      <c r="E46" s="95"/>
    </row>
    <row r="47" spans="1:5" ht="24" customHeight="1">
      <c r="A47" s="95" t="s">
        <v>232</v>
      </c>
      <c r="B47" s="95" t="s">
        <v>233</v>
      </c>
      <c r="C47" s="100">
        <v>129</v>
      </c>
      <c r="D47" s="95"/>
      <c r="E47" s="100">
        <v>129</v>
      </c>
    </row>
    <row r="48" spans="1:5" ht="24" customHeight="1">
      <c r="A48" s="95" t="s">
        <v>234</v>
      </c>
      <c r="B48" s="95" t="s">
        <v>235</v>
      </c>
      <c r="C48" s="100">
        <v>129</v>
      </c>
      <c r="D48" s="95"/>
      <c r="E48" s="100">
        <v>129</v>
      </c>
    </row>
    <row r="49" spans="1:5" ht="12.75" customHeight="1">
      <c r="A49" s="123"/>
      <c r="B49" s="123"/>
      <c r="C49" s="123"/>
      <c r="D49" s="123"/>
      <c r="E49" s="123"/>
    </row>
  </sheetData>
  <sheetProtection/>
  <mergeCells count="3">
    <mergeCell ref="A5:B5"/>
    <mergeCell ref="C5:E5"/>
    <mergeCell ref="A2:E2"/>
  </mergeCells>
  <dataValidations count="1">
    <dataValidation type="custom" allowBlank="1" showInputMessage="1" showErrorMessage="1" error="此处为公式，请勿随便修改！" sqref="C7">
      <formula1>SUM(D7:E7)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9.16015625" defaultRowHeight="12.75" customHeight="1"/>
  <cols>
    <col min="1" max="1" width="19.83203125" style="71" customWidth="1"/>
    <col min="2" max="2" width="44.5" style="71" customWidth="1"/>
    <col min="3" max="4" width="25.83203125" style="72" customWidth="1"/>
    <col min="5" max="5" width="24.16015625" style="72" customWidth="1"/>
    <col min="6" max="16384" width="9.16015625" style="71" customWidth="1"/>
  </cols>
  <sheetData>
    <row r="1" spans="1:5" ht="16.5" customHeight="1">
      <c r="A1" s="26"/>
      <c r="E1" s="51"/>
    </row>
    <row r="2" spans="1:5" ht="33.75" customHeight="1">
      <c r="A2" s="136" t="s">
        <v>167</v>
      </c>
      <c r="B2" s="136"/>
      <c r="C2" s="136"/>
      <c r="D2" s="136"/>
      <c r="E2" s="136"/>
    </row>
    <row r="3" spans="1:5" ht="12.75" customHeight="1">
      <c r="A3" s="73"/>
      <c r="B3" s="73"/>
      <c r="C3" s="74"/>
      <c r="D3" s="74"/>
      <c r="E3" s="74"/>
    </row>
    <row r="4" spans="1:5" ht="21" customHeight="1">
      <c r="A4" s="22"/>
      <c r="E4" s="47" t="s">
        <v>0</v>
      </c>
    </row>
    <row r="5" spans="1:5" ht="29.25" customHeight="1">
      <c r="A5" s="125" t="s">
        <v>34</v>
      </c>
      <c r="B5" s="125"/>
      <c r="C5" s="134" t="s">
        <v>151</v>
      </c>
      <c r="D5" s="131"/>
      <c r="E5" s="131"/>
    </row>
    <row r="6" spans="1:5" ht="29.25" customHeight="1">
      <c r="A6" s="31" t="s">
        <v>15</v>
      </c>
      <c r="B6" s="31" t="s">
        <v>16</v>
      </c>
      <c r="C6" s="53" t="s">
        <v>143</v>
      </c>
      <c r="D6" s="53" t="s">
        <v>35</v>
      </c>
      <c r="E6" s="53" t="s">
        <v>36</v>
      </c>
    </row>
    <row r="7" spans="1:5" ht="24" customHeight="1">
      <c r="A7" s="20"/>
      <c r="B7" s="25" t="s">
        <v>143</v>
      </c>
      <c r="C7" s="68">
        <f>SUM(D7:E7)</f>
        <v>4284.360000000001</v>
      </c>
      <c r="D7" s="68">
        <f>D8+D20+D43+D48+D50</f>
        <v>3539.55</v>
      </c>
      <c r="E7" s="68">
        <f>E8+E20+E43+E48+E50</f>
        <v>744.8100000000001</v>
      </c>
    </row>
    <row r="8" spans="1:11" ht="24" customHeight="1">
      <c r="A8" s="95" t="s">
        <v>37</v>
      </c>
      <c r="B8" s="95" t="s">
        <v>38</v>
      </c>
      <c r="C8" s="100">
        <f>SUM(C9:C19)</f>
        <v>3470.4</v>
      </c>
      <c r="D8" s="100">
        <f>SUM(D9:D19)</f>
        <v>3470.4100000000003</v>
      </c>
      <c r="E8" s="95"/>
      <c r="F8" s="22"/>
      <c r="K8" s="22"/>
    </row>
    <row r="9" spans="1:6" ht="24" customHeight="1">
      <c r="A9" s="95" t="s">
        <v>39</v>
      </c>
      <c r="B9" s="95" t="s">
        <v>40</v>
      </c>
      <c r="C9" s="100">
        <v>880.33</v>
      </c>
      <c r="D9" s="100">
        <v>880.33</v>
      </c>
      <c r="E9" s="94"/>
      <c r="F9" s="22"/>
    </row>
    <row r="10" spans="1:6" ht="24" customHeight="1">
      <c r="A10" s="95" t="s">
        <v>41</v>
      </c>
      <c r="B10" s="95" t="s">
        <v>42</v>
      </c>
      <c r="C10" s="100">
        <v>143.93</v>
      </c>
      <c r="D10" s="100">
        <v>143.93</v>
      </c>
      <c r="E10" s="94"/>
      <c r="F10" s="22"/>
    </row>
    <row r="11" spans="1:8" ht="24" customHeight="1">
      <c r="A11" s="95" t="s">
        <v>43</v>
      </c>
      <c r="B11" s="95" t="s">
        <v>44</v>
      </c>
      <c r="C11" s="100">
        <v>18.29</v>
      </c>
      <c r="D11" s="100">
        <v>18.29</v>
      </c>
      <c r="E11" s="94"/>
      <c r="F11" s="22"/>
      <c r="H11" s="22"/>
    </row>
    <row r="12" spans="1:5" ht="24" customHeight="1">
      <c r="A12" s="95" t="s">
        <v>45</v>
      </c>
      <c r="B12" s="95" t="s">
        <v>46</v>
      </c>
      <c r="C12" s="100">
        <v>682.55</v>
      </c>
      <c r="D12" s="100">
        <v>682.56</v>
      </c>
      <c r="E12" s="94"/>
    </row>
    <row r="13" spans="1:8" ht="24" customHeight="1">
      <c r="A13" s="95" t="s">
        <v>261</v>
      </c>
      <c r="B13" s="95" t="s">
        <v>262</v>
      </c>
      <c r="C13" s="100">
        <v>345.02</v>
      </c>
      <c r="D13" s="100">
        <v>345.02</v>
      </c>
      <c r="E13" s="94"/>
      <c r="F13" s="22"/>
      <c r="H13" s="22"/>
    </row>
    <row r="14" spans="1:8" ht="24" customHeight="1">
      <c r="A14" s="95" t="s">
        <v>152</v>
      </c>
      <c r="B14" s="95" t="s">
        <v>263</v>
      </c>
      <c r="C14" s="100">
        <v>138.01</v>
      </c>
      <c r="D14" s="100">
        <v>138.01</v>
      </c>
      <c r="E14" s="94"/>
      <c r="F14" s="22"/>
      <c r="H14" s="22"/>
    </row>
    <row r="15" spans="1:8" ht="24" customHeight="1">
      <c r="A15" s="95" t="s">
        <v>153</v>
      </c>
      <c r="B15" s="95" t="s">
        <v>264</v>
      </c>
      <c r="C15" s="100">
        <v>146.63</v>
      </c>
      <c r="D15" s="100">
        <v>146.63</v>
      </c>
      <c r="E15" s="94"/>
      <c r="F15" s="22"/>
      <c r="H15" s="22"/>
    </row>
    <row r="16" spans="1:8" ht="24" customHeight="1">
      <c r="A16" s="95" t="s">
        <v>154</v>
      </c>
      <c r="B16" s="95" t="s">
        <v>265</v>
      </c>
      <c r="C16" s="100">
        <v>71.52</v>
      </c>
      <c r="D16" s="100">
        <v>71.52</v>
      </c>
      <c r="E16" s="94"/>
      <c r="F16" s="22"/>
      <c r="H16" s="22"/>
    </row>
    <row r="17" spans="1:8" ht="24" customHeight="1">
      <c r="A17" s="95" t="s">
        <v>155</v>
      </c>
      <c r="B17" s="95" t="s">
        <v>266</v>
      </c>
      <c r="C17" s="100">
        <v>88.51</v>
      </c>
      <c r="D17" s="100">
        <v>88.51</v>
      </c>
      <c r="E17" s="94"/>
      <c r="F17" s="22"/>
      <c r="H17" s="22"/>
    </row>
    <row r="18" spans="1:8" ht="24" customHeight="1">
      <c r="A18" s="95" t="s">
        <v>156</v>
      </c>
      <c r="B18" s="95" t="s">
        <v>267</v>
      </c>
      <c r="C18" s="100">
        <v>207.01</v>
      </c>
      <c r="D18" s="100">
        <v>207.01</v>
      </c>
      <c r="E18" s="94"/>
      <c r="F18" s="22"/>
      <c r="H18" s="22"/>
    </row>
    <row r="19" spans="1:8" ht="24" customHeight="1">
      <c r="A19" s="95" t="s">
        <v>47</v>
      </c>
      <c r="B19" s="95" t="s">
        <v>48</v>
      </c>
      <c r="C19" s="100">
        <v>748.6</v>
      </c>
      <c r="D19" s="100">
        <v>748.6</v>
      </c>
      <c r="E19" s="94"/>
      <c r="F19" s="22"/>
      <c r="H19" s="22"/>
    </row>
    <row r="20" spans="1:5" ht="24" customHeight="1">
      <c r="A20" s="95" t="s">
        <v>49</v>
      </c>
      <c r="B20" s="95" t="s">
        <v>50</v>
      </c>
      <c r="C20" s="100">
        <f>SUM(C21:C42)</f>
        <v>743.71</v>
      </c>
      <c r="D20" s="95"/>
      <c r="E20" s="100">
        <f>SUM(E21:E42)</f>
        <v>743.71</v>
      </c>
    </row>
    <row r="21" spans="1:5" ht="24" customHeight="1">
      <c r="A21" s="95" t="s">
        <v>51</v>
      </c>
      <c r="B21" s="95" t="s">
        <v>52</v>
      </c>
      <c r="C21" s="100">
        <v>107.53</v>
      </c>
      <c r="D21" s="95"/>
      <c r="E21" s="100">
        <v>107.53</v>
      </c>
    </row>
    <row r="22" spans="1:14" ht="24" customHeight="1">
      <c r="A22" s="95" t="s">
        <v>53</v>
      </c>
      <c r="B22" s="95" t="s">
        <v>54</v>
      </c>
      <c r="C22" s="100">
        <v>23.5</v>
      </c>
      <c r="D22" s="95"/>
      <c r="E22" s="100">
        <v>23.5</v>
      </c>
      <c r="N22" s="22"/>
    </row>
    <row r="23" spans="1:6" ht="24" customHeight="1">
      <c r="A23" s="95" t="s">
        <v>55</v>
      </c>
      <c r="B23" s="95" t="s">
        <v>56</v>
      </c>
      <c r="C23" s="100">
        <v>3</v>
      </c>
      <c r="D23" s="95"/>
      <c r="E23" s="100">
        <v>3</v>
      </c>
      <c r="F23" s="22"/>
    </row>
    <row r="24" spans="1:10" ht="24" customHeight="1">
      <c r="A24" s="95" t="s">
        <v>57</v>
      </c>
      <c r="B24" s="95" t="s">
        <v>58</v>
      </c>
      <c r="C24" s="100">
        <v>12.15</v>
      </c>
      <c r="D24" s="95"/>
      <c r="E24" s="100">
        <v>12.15</v>
      </c>
      <c r="F24" s="22"/>
      <c r="J24" s="22"/>
    </row>
    <row r="25" spans="1:6" ht="24" customHeight="1">
      <c r="A25" s="95" t="s">
        <v>59</v>
      </c>
      <c r="B25" s="95" t="s">
        <v>60</v>
      </c>
      <c r="C25" s="100">
        <v>14.5</v>
      </c>
      <c r="D25" s="95"/>
      <c r="E25" s="100">
        <v>14.5</v>
      </c>
      <c r="F25" s="22"/>
    </row>
    <row r="26" spans="1:6" ht="24" customHeight="1">
      <c r="A26" s="95" t="s">
        <v>61</v>
      </c>
      <c r="B26" s="95" t="s">
        <v>62</v>
      </c>
      <c r="C26" s="100">
        <v>49.92</v>
      </c>
      <c r="D26" s="95"/>
      <c r="E26" s="100">
        <v>49.92</v>
      </c>
      <c r="F26" s="22"/>
    </row>
    <row r="27" spans="1:7" ht="24" customHeight="1">
      <c r="A27" s="95" t="s">
        <v>63</v>
      </c>
      <c r="B27" s="95" t="s">
        <v>64</v>
      </c>
      <c r="C27" s="95"/>
      <c r="D27" s="95"/>
      <c r="E27" s="95"/>
      <c r="F27" s="22"/>
      <c r="G27" s="22"/>
    </row>
    <row r="28" spans="1:7" ht="24" customHeight="1">
      <c r="A28" s="95" t="s">
        <v>65</v>
      </c>
      <c r="B28" s="95" t="s">
        <v>66</v>
      </c>
      <c r="C28" s="100">
        <v>157.25</v>
      </c>
      <c r="D28" s="95"/>
      <c r="E28" s="100">
        <v>157.25</v>
      </c>
      <c r="F28" s="22"/>
      <c r="G28" s="22"/>
    </row>
    <row r="29" spans="1:7" ht="24" customHeight="1">
      <c r="A29" s="95" t="s">
        <v>67</v>
      </c>
      <c r="B29" s="95" t="s">
        <v>268</v>
      </c>
      <c r="C29" s="100">
        <v>7.1</v>
      </c>
      <c r="D29" s="95"/>
      <c r="E29" s="100">
        <v>7.1</v>
      </c>
      <c r="F29" s="22"/>
      <c r="G29" s="22"/>
    </row>
    <row r="30" spans="1:7" ht="24" customHeight="1">
      <c r="A30" s="95" t="s">
        <v>68</v>
      </c>
      <c r="B30" s="95" t="s">
        <v>69</v>
      </c>
      <c r="C30" s="100">
        <v>32</v>
      </c>
      <c r="D30" s="95"/>
      <c r="E30" s="100">
        <v>32</v>
      </c>
      <c r="F30" s="22"/>
      <c r="G30" s="22"/>
    </row>
    <row r="31" spans="1:7" ht="24" customHeight="1">
      <c r="A31" s="95" t="s">
        <v>70</v>
      </c>
      <c r="B31" s="95" t="s">
        <v>71</v>
      </c>
      <c r="C31" s="100">
        <v>50</v>
      </c>
      <c r="D31" s="95"/>
      <c r="E31" s="100">
        <v>50</v>
      </c>
      <c r="F31" s="22"/>
      <c r="G31" s="22"/>
    </row>
    <row r="32" spans="1:8" ht="24" customHeight="1">
      <c r="A32" s="95" t="s">
        <v>72</v>
      </c>
      <c r="B32" s="95" t="s">
        <v>73</v>
      </c>
      <c r="C32" s="100">
        <v>14.21</v>
      </c>
      <c r="D32" s="95"/>
      <c r="E32" s="100">
        <v>14.21</v>
      </c>
      <c r="G32" s="22"/>
      <c r="H32" s="22"/>
    </row>
    <row r="33" spans="1:9" ht="24" customHeight="1">
      <c r="A33" s="95" t="s">
        <v>74</v>
      </c>
      <c r="B33" s="95" t="s">
        <v>75</v>
      </c>
      <c r="C33" s="100">
        <v>20.65</v>
      </c>
      <c r="D33" s="95"/>
      <c r="E33" s="100">
        <v>20.65</v>
      </c>
      <c r="F33" s="22"/>
      <c r="I33" s="22"/>
    </row>
    <row r="34" spans="1:9" ht="24" customHeight="1">
      <c r="A34" s="95" t="s">
        <v>76</v>
      </c>
      <c r="B34" s="95" t="s">
        <v>77</v>
      </c>
      <c r="C34" s="95"/>
      <c r="D34" s="95"/>
      <c r="E34" s="95"/>
      <c r="F34" s="22"/>
      <c r="G34" s="22"/>
      <c r="H34" s="22"/>
      <c r="I34" s="22"/>
    </row>
    <row r="35" spans="1:8" ht="24" customHeight="1">
      <c r="A35" s="95" t="s">
        <v>78</v>
      </c>
      <c r="B35" s="95" t="s">
        <v>79</v>
      </c>
      <c r="C35" s="100">
        <v>47.2</v>
      </c>
      <c r="D35" s="95"/>
      <c r="E35" s="100">
        <v>47.2</v>
      </c>
      <c r="F35" s="22"/>
      <c r="G35" s="22"/>
      <c r="H35" s="22"/>
    </row>
    <row r="36" spans="1:9" ht="24" customHeight="1">
      <c r="A36" s="95" t="s">
        <v>80</v>
      </c>
      <c r="B36" s="95" t="s">
        <v>81</v>
      </c>
      <c r="C36" s="100">
        <v>20</v>
      </c>
      <c r="D36" s="95"/>
      <c r="E36" s="100">
        <v>20</v>
      </c>
      <c r="F36" s="22"/>
      <c r="I36" s="22"/>
    </row>
    <row r="37" spans="1:8" ht="24" customHeight="1">
      <c r="A37" s="95" t="s">
        <v>82</v>
      </c>
      <c r="B37" s="95" t="s">
        <v>83</v>
      </c>
      <c r="C37" s="100">
        <v>21.7</v>
      </c>
      <c r="D37" s="95"/>
      <c r="E37" s="100">
        <v>21.7</v>
      </c>
      <c r="F37" s="22"/>
      <c r="G37" s="22"/>
      <c r="H37" s="22"/>
    </row>
    <row r="38" spans="1:6" ht="24" customHeight="1">
      <c r="A38" s="95" t="s">
        <v>84</v>
      </c>
      <c r="B38" s="95" t="s">
        <v>85</v>
      </c>
      <c r="C38" s="100">
        <v>31.45</v>
      </c>
      <c r="D38" s="95"/>
      <c r="E38" s="100">
        <v>31.45</v>
      </c>
      <c r="F38" s="22"/>
    </row>
    <row r="39" spans="1:7" ht="24" customHeight="1">
      <c r="A39" s="95" t="s">
        <v>86</v>
      </c>
      <c r="B39" s="95" t="s">
        <v>87</v>
      </c>
      <c r="C39" s="100">
        <v>60.5</v>
      </c>
      <c r="D39" s="95"/>
      <c r="E39" s="100">
        <v>60.5</v>
      </c>
      <c r="F39" s="22"/>
      <c r="G39" s="22"/>
    </row>
    <row r="40" spans="1:7" ht="24" customHeight="1">
      <c r="A40" s="95" t="s">
        <v>88</v>
      </c>
      <c r="B40" s="95" t="s">
        <v>89</v>
      </c>
      <c r="C40" s="100">
        <v>31.75</v>
      </c>
      <c r="D40" s="95"/>
      <c r="E40" s="100">
        <v>31.75</v>
      </c>
      <c r="F40" s="22"/>
      <c r="G40" s="22"/>
    </row>
    <row r="41" spans="1:6" ht="24" customHeight="1">
      <c r="A41" s="95" t="s">
        <v>90</v>
      </c>
      <c r="B41" s="95" t="s">
        <v>91</v>
      </c>
      <c r="C41" s="95"/>
      <c r="D41" s="95"/>
      <c r="E41" s="95"/>
      <c r="F41" s="22"/>
    </row>
    <row r="42" spans="1:6" ht="24" customHeight="1">
      <c r="A42" s="95" t="s">
        <v>92</v>
      </c>
      <c r="B42" s="95" t="s">
        <v>93</v>
      </c>
      <c r="C42" s="100">
        <v>39.3</v>
      </c>
      <c r="D42" s="95"/>
      <c r="E42" s="100">
        <v>39.3</v>
      </c>
      <c r="F42" s="22"/>
    </row>
    <row r="43" spans="1:7" ht="24" customHeight="1">
      <c r="A43" s="95" t="s">
        <v>94</v>
      </c>
      <c r="B43" s="95" t="s">
        <v>95</v>
      </c>
      <c r="C43" s="100">
        <f>C45+C46</f>
        <v>69.14</v>
      </c>
      <c r="D43" s="100">
        <f>D45+D46</f>
        <v>69.14</v>
      </c>
      <c r="E43" s="95"/>
      <c r="F43" s="22"/>
      <c r="G43" s="22"/>
    </row>
    <row r="44" spans="1:16" ht="24" customHeight="1">
      <c r="A44" s="95" t="s">
        <v>96</v>
      </c>
      <c r="B44" s="95" t="s">
        <v>97</v>
      </c>
      <c r="C44" s="95"/>
      <c r="D44" s="95"/>
      <c r="E44" s="95"/>
      <c r="F44" s="22"/>
      <c r="G44" s="22"/>
      <c r="H44" s="22"/>
      <c r="P44" s="22"/>
    </row>
    <row r="45" spans="1:7" ht="24" customHeight="1">
      <c r="A45" s="95" t="s">
        <v>98</v>
      </c>
      <c r="B45" s="95" t="s">
        <v>99</v>
      </c>
      <c r="C45" s="100">
        <v>68</v>
      </c>
      <c r="D45" s="100">
        <v>68</v>
      </c>
      <c r="E45" s="95"/>
      <c r="F45" s="22"/>
      <c r="G45" s="22"/>
    </row>
    <row r="46" spans="1:6" ht="24" customHeight="1">
      <c r="A46" s="95" t="s">
        <v>102</v>
      </c>
      <c r="B46" s="95" t="s">
        <v>103</v>
      </c>
      <c r="C46" s="100">
        <v>1.14</v>
      </c>
      <c r="D46" s="100">
        <v>1.14</v>
      </c>
      <c r="E46" s="95"/>
      <c r="F46" s="22"/>
    </row>
    <row r="47" spans="1:7" ht="24" customHeight="1">
      <c r="A47" s="95" t="s">
        <v>109</v>
      </c>
      <c r="B47" s="95" t="s">
        <v>110</v>
      </c>
      <c r="C47" s="95"/>
      <c r="D47" s="95"/>
      <c r="E47" s="95"/>
      <c r="F47" s="22"/>
      <c r="G47" s="22"/>
    </row>
    <row r="48" spans="1:7" ht="24" customHeight="1">
      <c r="A48" s="95" t="s">
        <v>269</v>
      </c>
      <c r="B48" s="95" t="s">
        <v>270</v>
      </c>
      <c r="C48" s="95"/>
      <c r="D48" s="95"/>
      <c r="E48" s="95"/>
      <c r="F48" s="22"/>
      <c r="G48" s="22"/>
    </row>
    <row r="49" spans="1:8" ht="24" customHeight="1">
      <c r="A49" s="95" t="s">
        <v>271</v>
      </c>
      <c r="B49" s="95" t="s">
        <v>272</v>
      </c>
      <c r="C49" s="95"/>
      <c r="D49" s="95"/>
      <c r="E49" s="95"/>
      <c r="H49" s="22"/>
    </row>
    <row r="50" spans="1:6" ht="24" customHeight="1">
      <c r="A50" s="95" t="s">
        <v>273</v>
      </c>
      <c r="B50" s="95" t="s">
        <v>274</v>
      </c>
      <c r="C50" s="100">
        <v>1.1</v>
      </c>
      <c r="D50" s="95"/>
      <c r="E50" s="100">
        <v>1.1</v>
      </c>
      <c r="F50" s="22"/>
    </row>
    <row r="51" spans="1:6" ht="24" customHeight="1">
      <c r="A51" s="95" t="s">
        <v>275</v>
      </c>
      <c r="B51" s="95" t="s">
        <v>272</v>
      </c>
      <c r="C51" s="100">
        <v>1.1</v>
      </c>
      <c r="D51" s="95"/>
      <c r="E51" s="100">
        <v>1.1</v>
      </c>
      <c r="F51" s="22"/>
    </row>
    <row r="52" spans="1:16" ht="24" customHeight="1">
      <c r="A52" s="95" t="s">
        <v>276</v>
      </c>
      <c r="B52" s="95" t="s">
        <v>277</v>
      </c>
      <c r="C52" s="95"/>
      <c r="D52" s="95"/>
      <c r="E52" s="95"/>
      <c r="F52" s="22"/>
      <c r="G52" s="22"/>
      <c r="P52" s="22"/>
    </row>
    <row r="53" spans="1:6" ht="24" customHeight="1">
      <c r="A53" s="20" t="s">
        <v>100</v>
      </c>
      <c r="B53" s="29" t="s">
        <v>101</v>
      </c>
      <c r="C53" s="50">
        <f aca="true" t="shared" si="0" ref="C53:C60">SUM(D53:E53)</f>
        <v>0</v>
      </c>
      <c r="D53" s="68"/>
      <c r="E53" s="50"/>
      <c r="F53" s="22"/>
    </row>
    <row r="54" spans="1:7" ht="24" customHeight="1">
      <c r="A54" s="20" t="s">
        <v>102</v>
      </c>
      <c r="B54" s="29" t="s">
        <v>103</v>
      </c>
      <c r="C54" s="50">
        <f t="shared" si="0"/>
        <v>0</v>
      </c>
      <c r="D54" s="68"/>
      <c r="E54" s="50"/>
      <c r="F54" s="22"/>
      <c r="G54" s="22"/>
    </row>
    <row r="55" spans="1:9" ht="24" customHeight="1">
      <c r="A55" s="20" t="s">
        <v>104</v>
      </c>
      <c r="B55" s="29" t="s">
        <v>105</v>
      </c>
      <c r="C55" s="50">
        <f t="shared" si="0"/>
        <v>0</v>
      </c>
      <c r="D55" s="68"/>
      <c r="E55" s="50"/>
      <c r="F55" s="22"/>
      <c r="G55" s="22"/>
      <c r="I55" s="22"/>
    </row>
    <row r="56" spans="1:8" ht="24" customHeight="1">
      <c r="A56" s="20" t="s">
        <v>106</v>
      </c>
      <c r="B56" s="70" t="s">
        <v>157</v>
      </c>
      <c r="C56" s="50">
        <f t="shared" si="0"/>
        <v>0</v>
      </c>
      <c r="D56" s="68"/>
      <c r="E56" s="50"/>
      <c r="F56" s="22"/>
      <c r="G56" s="22"/>
      <c r="H56" s="22"/>
    </row>
    <row r="57" spans="1:7" ht="24" customHeight="1">
      <c r="A57" s="20" t="s">
        <v>107</v>
      </c>
      <c r="B57" s="29" t="s">
        <v>108</v>
      </c>
      <c r="C57" s="50">
        <f t="shared" si="0"/>
        <v>0</v>
      </c>
      <c r="D57" s="68"/>
      <c r="E57" s="50"/>
      <c r="F57" s="22"/>
      <c r="G57" s="22"/>
    </row>
    <row r="58" spans="1:10" ht="24" customHeight="1">
      <c r="A58" s="69" t="s">
        <v>158</v>
      </c>
      <c r="B58" s="70" t="s">
        <v>159</v>
      </c>
      <c r="C58" s="50">
        <f t="shared" si="0"/>
        <v>0</v>
      </c>
      <c r="D58" s="68"/>
      <c r="E58" s="50"/>
      <c r="F58" s="22"/>
      <c r="G58" s="22"/>
      <c r="J58" s="22"/>
    </row>
    <row r="59" spans="1:7" ht="24" customHeight="1">
      <c r="A59" s="69" t="s">
        <v>160</v>
      </c>
      <c r="B59" s="70" t="s">
        <v>161</v>
      </c>
      <c r="C59" s="50">
        <f t="shared" si="0"/>
        <v>0</v>
      </c>
      <c r="D59" s="68"/>
      <c r="E59" s="50"/>
      <c r="F59" s="22"/>
      <c r="G59" s="22"/>
    </row>
    <row r="60" spans="1:6" ht="24" customHeight="1">
      <c r="A60" s="20" t="s">
        <v>109</v>
      </c>
      <c r="B60" s="29" t="s">
        <v>110</v>
      </c>
      <c r="C60" s="50">
        <f t="shared" si="0"/>
        <v>0</v>
      </c>
      <c r="D60" s="68"/>
      <c r="E60" s="50"/>
      <c r="F60" s="22"/>
    </row>
    <row r="61" ht="12.75" customHeight="1">
      <c r="E61" s="75"/>
    </row>
    <row r="62" spans="5:6" ht="12.75" customHeight="1">
      <c r="E62" s="75"/>
      <c r="F62" s="22"/>
    </row>
  </sheetData>
  <sheetProtection/>
  <mergeCells count="3">
    <mergeCell ref="A5:B5"/>
    <mergeCell ref="C5:E5"/>
    <mergeCell ref="A2:E2"/>
  </mergeCells>
  <conditionalFormatting sqref="E8">
    <cfRule type="expression" priority="1" dxfId="0" stopIfTrue="1">
      <formula>0</formula>
    </cfRule>
  </conditionalFormatting>
  <dataValidations count="3">
    <dataValidation type="custom" allowBlank="1" showInputMessage="1" showErrorMessage="1" error="此处不应录入数据，请核实！" sqref="E53:E60">
      <formula1>0</formula1>
    </dataValidation>
    <dataValidation allowBlank="1" showInputMessage="1" showErrorMessage="1" prompt="请只保留有数据的项目，无数据则删除" errorTitle="请勿修改公式" error="请勿修改公式" sqref="C53:C60"/>
    <dataValidation type="custom" allowBlank="1" showInputMessage="1" showErrorMessage="1" error="此处为公式，请勿随便修改！" sqref="C7">
      <formula1>SUM(D7:E7)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7"/>
    </row>
    <row r="2" spans="1:6" ht="30.75" customHeight="1">
      <c r="A2" s="127" t="s">
        <v>168</v>
      </c>
      <c r="B2" s="127"/>
      <c r="C2" s="127"/>
      <c r="D2" s="127"/>
      <c r="E2" s="127"/>
      <c r="F2" s="127"/>
    </row>
    <row r="3" spans="1:6" ht="12.75" customHeight="1">
      <c r="A3" s="4"/>
      <c r="B3" s="3"/>
      <c r="C3" s="3"/>
      <c r="D3" s="3"/>
      <c r="E3" s="3"/>
      <c r="F3" s="36"/>
    </row>
    <row r="4" spans="1:6" ht="18" customHeight="1">
      <c r="A4" s="11"/>
      <c r="F4" s="28" t="s">
        <v>0</v>
      </c>
    </row>
    <row r="5" spans="1:6" ht="30" customHeight="1">
      <c r="A5" s="137" t="s">
        <v>150</v>
      </c>
      <c r="B5" s="125"/>
      <c r="C5" s="125"/>
      <c r="D5" s="125"/>
      <c r="E5" s="125"/>
      <c r="F5" s="125"/>
    </row>
    <row r="6" spans="1:6" ht="30" customHeight="1">
      <c r="A6" s="125" t="s">
        <v>143</v>
      </c>
      <c r="B6" s="138" t="s">
        <v>111</v>
      </c>
      <c r="C6" s="125" t="s">
        <v>112</v>
      </c>
      <c r="D6" s="125"/>
      <c r="E6" s="125"/>
      <c r="F6" s="125" t="s">
        <v>113</v>
      </c>
    </row>
    <row r="7" spans="1:6" ht="30" customHeight="1">
      <c r="A7" s="125"/>
      <c r="B7" s="138"/>
      <c r="C7" s="32" t="s">
        <v>144</v>
      </c>
      <c r="D7" s="33" t="s">
        <v>114</v>
      </c>
      <c r="E7" s="33" t="s">
        <v>115</v>
      </c>
      <c r="F7" s="125"/>
    </row>
    <row r="8" spans="1:6" s="46" customFormat="1" ht="34.5" customHeight="1">
      <c r="A8" s="54">
        <f>B8+C8+F8</f>
        <v>107.95</v>
      </c>
      <c r="B8" s="54"/>
      <c r="C8" s="54">
        <f>SUM(D8:E8)</f>
        <v>62.5</v>
      </c>
      <c r="D8" s="54"/>
      <c r="E8" s="54">
        <v>62.5</v>
      </c>
      <c r="F8" s="54">
        <v>45.45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F6:F7"/>
    <mergeCell ref="A2:F2"/>
    <mergeCell ref="A5:F5"/>
    <mergeCell ref="C6:E6"/>
    <mergeCell ref="A6:A7"/>
    <mergeCell ref="B6:B7"/>
  </mergeCells>
  <dataValidations count="1">
    <dataValidation type="custom" allowBlank="1" showInputMessage="1" showErrorMessage="1" error="此处为公式，请勿修改！" sqref="A8 C8">
      <formula1>SUM(B8:C8)</formula1>
    </dataValidation>
  </dataValidation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46" customWidth="1"/>
    <col min="6" max="16384" width="9.16015625" style="7" customWidth="1"/>
  </cols>
  <sheetData>
    <row r="1" spans="1:5" ht="12.75" customHeight="1">
      <c r="A1" s="19"/>
      <c r="E1" s="55"/>
    </row>
    <row r="2" spans="1:5" ht="30" customHeight="1">
      <c r="A2" s="133" t="s">
        <v>169</v>
      </c>
      <c r="B2" s="133"/>
      <c r="C2" s="133"/>
      <c r="D2" s="133"/>
      <c r="E2" s="133"/>
    </row>
    <row r="3" spans="1:5" ht="12.75" customHeight="1">
      <c r="A3" s="3"/>
      <c r="B3" s="3"/>
      <c r="C3" s="48"/>
      <c r="D3" s="48"/>
      <c r="E3" s="48"/>
    </row>
    <row r="4" spans="1:5" ht="18.75" customHeight="1">
      <c r="A4" s="4"/>
      <c r="B4" s="3"/>
      <c r="C4" s="48"/>
      <c r="D4" s="48"/>
      <c r="E4" s="51" t="s">
        <v>0</v>
      </c>
    </row>
    <row r="5" spans="1:5" ht="30" customHeight="1">
      <c r="A5" s="125" t="s">
        <v>15</v>
      </c>
      <c r="B5" s="126" t="s">
        <v>16</v>
      </c>
      <c r="C5" s="131" t="s">
        <v>116</v>
      </c>
      <c r="D5" s="131"/>
      <c r="E5" s="131"/>
    </row>
    <row r="6" spans="1:5" ht="30" customHeight="1">
      <c r="A6" s="125"/>
      <c r="B6" s="125"/>
      <c r="C6" s="56" t="s">
        <v>143</v>
      </c>
      <c r="D6" s="57" t="s">
        <v>17</v>
      </c>
      <c r="E6" s="57" t="s">
        <v>18</v>
      </c>
    </row>
    <row r="7" spans="1:5" ht="34.5" customHeight="1">
      <c r="A7" s="37"/>
      <c r="B7" s="6" t="s">
        <v>149</v>
      </c>
      <c r="C7" s="58">
        <f>SUM(D7:E7)</f>
        <v>0</v>
      </c>
      <c r="D7" s="58"/>
      <c r="E7" s="58"/>
    </row>
    <row r="8" spans="1:5" ht="34.5" customHeight="1">
      <c r="A8" s="95" t="s">
        <v>187</v>
      </c>
      <c r="B8" s="95" t="s">
        <v>174</v>
      </c>
      <c r="C8" s="124">
        <v>1195.98</v>
      </c>
      <c r="D8" s="96"/>
      <c r="E8" s="124">
        <v>1195.98</v>
      </c>
    </row>
    <row r="9" spans="1:5" ht="34.5" customHeight="1">
      <c r="A9" s="95" t="s">
        <v>188</v>
      </c>
      <c r="B9" s="95" t="s">
        <v>189</v>
      </c>
      <c r="C9" s="96"/>
      <c r="D9" s="96"/>
      <c r="E9" s="96"/>
    </row>
    <row r="10" spans="1:5" ht="34.5" customHeight="1">
      <c r="A10" s="95" t="s">
        <v>190</v>
      </c>
      <c r="B10" s="95" t="s">
        <v>191</v>
      </c>
      <c r="C10" s="96"/>
      <c r="D10" s="96"/>
      <c r="E10" s="96"/>
    </row>
    <row r="11" spans="1:5" ht="34.5" customHeight="1">
      <c r="A11" s="95" t="s">
        <v>192</v>
      </c>
      <c r="B11" s="95" t="s">
        <v>193</v>
      </c>
      <c r="C11" s="124">
        <v>1195.98</v>
      </c>
      <c r="D11" s="96"/>
      <c r="E11" s="124">
        <v>1195.98</v>
      </c>
    </row>
    <row r="12" spans="1:5" ht="34.5" customHeight="1">
      <c r="A12" s="95" t="s">
        <v>194</v>
      </c>
      <c r="B12" s="95" t="s">
        <v>195</v>
      </c>
      <c r="C12" s="124">
        <v>1195.98</v>
      </c>
      <c r="D12" s="96"/>
      <c r="E12" s="124">
        <v>1195.98</v>
      </c>
    </row>
  </sheetData>
  <sheetProtection/>
  <mergeCells count="4">
    <mergeCell ref="C5:E5"/>
    <mergeCell ref="A5:A6"/>
    <mergeCell ref="B5:B6"/>
    <mergeCell ref="A2:E2"/>
  </mergeCells>
  <dataValidations count="2">
    <dataValidation type="custom" allowBlank="1" showInputMessage="1" showErrorMessage="1" error="此次为公式，请勿修改!" sqref="C7">
      <formula1>SUM(D7:E7)</formula1>
    </dataValidation>
    <dataValidation type="custom" allowBlank="1" showInputMessage="1" showErrorMessage="1" error="政府性基金无基本支出" sqref="D7">
      <formula1>0</formula1>
    </dataValidation>
  </dataValidations>
  <printOptions horizontalCentered="1"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杨旭</cp:lastModifiedBy>
  <cp:lastPrinted>2017-01-13T06:58:27Z</cp:lastPrinted>
  <dcterms:created xsi:type="dcterms:W3CDTF">2016-02-16T03:35:32Z</dcterms:created>
  <dcterms:modified xsi:type="dcterms:W3CDTF">2018-02-08T01:31:24Z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