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5" activeTab="9"/>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政府采购明细表" sheetId="10" r:id="rId10"/>
  </sheets>
  <definedNames>
    <definedName name="_xlnm.Print_Area" localSheetId="1">'1 财政拨款收支总表'!$A$1:$G$15</definedName>
    <definedName name="_xlnm.Print_Area" localSheetId="2">'2 一般公共预算支出-上年数'!$A$1:$F$29</definedName>
    <definedName name="_xlnm.Print_Area" localSheetId="4">'4 一般公用预算“三公”经费支出表-上年数'!$A$1:$L$7</definedName>
    <definedName name="_xlnm.Print_Area" localSheetId="6">'6 部门收支总表'!$A$1:$D$15</definedName>
    <definedName name="_xlnm.Print_Area" localSheetId="7">'7 部门收入总表'!$A$1:$L$12</definedName>
    <definedName name="_xlnm.Print_Area" localSheetId="8">'8 部门支出总表'!$A$1:$H$9</definedName>
    <definedName name="_xlnm.Print_Titles" localSheetId="2">'2 一般公共预算支出-上年数'!$1:$6</definedName>
    <definedName name="_xlnm.Print_Titles" localSheetId="3">'3 一般公共预算财政基本支出'!$1:$5</definedName>
    <definedName name="_xlnm.Print_Titles" localSheetId="4">'4 一般公用预算“三公”经费支出表-上年数'!$1:$6</definedName>
    <definedName name="_xlnm.Print_Titles" localSheetId="5">'5 政府性基金预算支出表'!$1:$5</definedName>
    <definedName name="_xlnm.Print_Titles" localSheetId="7">'7 部门收入总表'!$1:$6</definedName>
    <definedName name="_xlnm.Print_Titles" localSheetId="8">'8 部门支出总表'!$1:$5</definedName>
  </definedNames>
  <calcPr calcMode="manual" fullCalcOnLoad="1"/>
</workbook>
</file>

<file path=xl/sharedStrings.xml><?xml version="1.0" encoding="utf-8"?>
<sst xmlns="http://schemas.openxmlformats.org/spreadsheetml/2006/main" count="1418" uniqueCount="517">
  <si>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</si>
  <si>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</si>
  <si>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</si>
  <si>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</si>
  <si>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</si>
  <si>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</si>
  <si>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</si>
  <si>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</si>
  <si>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</si>
  <si>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</si>
  <si>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</si>
  <si>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</si>
  <si>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</si>
  <si>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</si>
  <si>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</si>
  <si>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</si>
  <si>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</si>
  <si>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</si>
  <si>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</si>
  <si>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</si>
  <si>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</si>
  <si>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</si>
  <si>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</si>
  <si>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</si>
  <si>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</si>
  <si>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</si>
  <si>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</si>
  <si>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</si>
  <si>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</si>
  <si>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</si>
  <si>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</si>
  <si>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</si>
  <si>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</si>
  <si>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</si>
  <si>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</si>
  <si>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</si>
  <si>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</si>
  <si>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</si>
  <si>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</si>
  <si>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</si>
  <si>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</si>
  <si>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</si>
  <si>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</si>
  <si>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</si>
  <si>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</si>
  <si>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</si>
  <si>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</si>
  <si>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</si>
  <si>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</si>
  <si>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</si>
  <si>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</si>
  <si>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</si>
  <si>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</si>
  <si>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</si>
  <si>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</si>
  <si>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</si>
  <si>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</si>
  <si>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</si>
  <si>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</si>
  <si>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</si>
  <si>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</si>
  <si>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</si>
  <si>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</si>
  <si>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</si>
  <si>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</si>
  <si>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</si>
  <si>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</si>
  <si>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</si>
  <si>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</si>
  <si>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</si>
  <si>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</si>
  <si>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</si>
  <si>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</si>
  <si>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</si>
  <si>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</si>
  <si>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</si>
  <si>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</si>
  <si>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</si>
  <si>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</si>
  <si>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</si>
  <si>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</si>
  <si>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</si>
  <si>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</si>
  <si>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</si>
  <si>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</si>
  <si>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</si>
  <si>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</si>
  <si>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</si>
  <si>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</si>
  <si>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</si>
  <si>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</si>
  <si>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</si>
  <si>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</si>
  <si>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</si>
  <si>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</si>
  <si>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</si>
  <si>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</si>
  <si>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</si>
  <si>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</si>
  <si>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</si>
  <si>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</si>
  <si>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</si>
  <si>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</si>
  <si>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</si>
  <si>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</si>
  <si>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</si>
  <si>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</si>
  <si>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</si>
  <si>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</si>
  <si>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</si>
  <si>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</si>
  <si>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</si>
  <si>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</si>
  <si>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</si>
  <si>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</si>
  <si>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</si>
  <si>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</si>
  <si>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</si>
  <si>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</si>
  <si>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</si>
  <si>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</si>
  <si>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</si>
  <si>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</si>
  <si>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</si>
  <si>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</si>
  <si>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</si>
  <si>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</si>
  <si>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</si>
  <si>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</si>
  <si>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</si>
  <si>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</si>
  <si>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</si>
  <si>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</si>
  <si>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</si>
  <si>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</si>
  <si>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</si>
  <si>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</si>
  <si>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</si>
  <si>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</si>
  <si>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</si>
  <si>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</si>
  <si>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</si>
  <si>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</si>
  <si>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</si>
  <si>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</si>
  <si>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</si>
  <si>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</si>
  <si>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</si>
  <si>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</si>
  <si>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</si>
  <si>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</si>
  <si>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</si>
  <si>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</si>
  <si>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</si>
  <si>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</si>
  <si>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</si>
  <si>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</si>
  <si>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</si>
  <si>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</si>
  <si>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</si>
  <si>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</si>
  <si>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</si>
  <si>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</si>
  <si>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</si>
  <si>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</si>
  <si>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</si>
  <si>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</si>
  <si>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</si>
  <si>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</si>
  <si>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</si>
  <si>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</si>
  <si>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</si>
  <si>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</si>
  <si>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</si>
  <si>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</si>
  <si>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</si>
  <si>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</si>
  <si>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</si>
  <si>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</si>
  <si>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</si>
  <si>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</si>
  <si>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</si>
  <si>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</si>
  <si>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</si>
  <si>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</si>
  <si>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</si>
  <si>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</si>
  <si>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</si>
  <si>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</si>
  <si>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</si>
  <si>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</si>
  <si>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</si>
  <si>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</si>
  <si>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</si>
  <si>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</si>
  <si>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</si>
  <si>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</si>
  <si>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</si>
  <si>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</si>
  <si>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</si>
  <si>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</si>
  <si>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</si>
  <si>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</si>
  <si>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</si>
  <si>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</si>
  <si>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</si>
  <si>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</si>
  <si>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</si>
  <si>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</si>
  <si>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</si>
  <si>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</si>
  <si>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</si>
  <si>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</si>
  <si>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</si>
  <si>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</si>
  <si>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</si>
  <si>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</si>
  <si>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</si>
  <si>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</si>
  <si>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</si>
  <si>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</si>
  <si>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</si>
  <si>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</si>
  <si>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</si>
  <si>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</si>
  <si>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</si>
  <si>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</si>
  <si>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</si>
  <si>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</si>
  <si>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</si>
  <si>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</si>
  <si>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</si>
  <si>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</si>
  <si>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</si>
  <si>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</si>
  <si>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</si>
  <si>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</si>
  <si>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</si>
  <si>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</si>
  <si>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</si>
  <si>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</si>
  <si>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</si>
  <si>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</si>
  <si>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</si>
  <si>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</si>
  <si>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</si>
  <si>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</si>
  <si>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</si>
  <si>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</si>
  <si>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</si>
  <si>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</si>
  <si>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</si>
  <si>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</si>
  <si>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</si>
  <si>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</si>
  <si>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</si>
  <si>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</si>
  <si>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</si>
  <si>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</si>
  <si>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</si>
  <si>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</si>
  <si>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</si>
  <si>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</si>
  <si>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</si>
  <si>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</si>
  <si>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</si>
  <si>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</si>
  <si>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</si>
  <si>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</si>
  <si>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</si>
  <si>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</si>
  <si>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</si>
  <si>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</si>
  <si>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</si>
  <si>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</si>
  <si>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</si>
  <si>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</si>
  <si>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</si>
  <si>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</si>
  <si>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</si>
  <si>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</si>
  <si>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</si>
  <si>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</si>
  <si>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</si>
  <si>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</si>
  <si>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</si>
  <si>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</si>
  <si>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</si>
  <si>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</si>
  <si>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</si>
  <si>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</si>
  <si>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</si>
  <si>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</si>
  <si>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</si>
  <si>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</si>
  <si>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</si>
  <si>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</si>
  <si>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</si>
  <si>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</si>
  <si>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</si>
  <si>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</si>
  <si>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</si>
  <si>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</si>
  <si>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</si>
  <si>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</si>
  <si>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</si>
  <si>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</si>
  <si>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</si>
  <si>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</si>
  <si>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</si>
  <si>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</si>
  <si>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</si>
  <si>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</si>
  <si>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</si>
  <si>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</si>
  <si>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</si>
  <si>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</si>
  <si>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</si>
  <si>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</si>
  <si>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</si>
  <si>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</si>
  <si>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</si>
  <si>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</si>
  <si>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</si>
  <si>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</si>
  <si>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</si>
  <si>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</si>
  <si>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</si>
  <si>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</si>
  <si>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</si>
  <si>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2019年预算数</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</si>
  <si>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</si>
  <si>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</si>
  <si>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</si>
  <si>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</si>
  <si>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</si>
  <si>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</si>
  <si>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</si>
  <si>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</si>
  <si>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</si>
  <si>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</si>
  <si>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</si>
  <si>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</si>
  <si>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</si>
  <si>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</si>
  <si>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</si>
  <si>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</si>
  <si>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</si>
  <si>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</si>
  <si>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</si>
  <si>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</si>
  <si>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</si>
  <si>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</si>
  <si>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</si>
  <si>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</si>
  <si>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</si>
  <si>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</si>
  <si>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</si>
  <si>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</si>
  <si>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</si>
  <si>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</si>
  <si>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</si>
  <si>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</si>
  <si>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</si>
  <si>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</si>
  <si>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</si>
  <si>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</si>
  <si>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</si>
  <si>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</si>
  <si>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</si>
  <si>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</si>
  <si>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</si>
  <si>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</si>
  <si>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</si>
  <si>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</si>
  <si>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</si>
  <si>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</si>
  <si>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</si>
  <si>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</si>
  <si>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</si>
  <si>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</si>
  <si>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</si>
  <si>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</si>
  <si>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</si>
  <si>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</si>
  <si>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</si>
  <si>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</si>
  <si>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</si>
  <si>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</si>
  <si>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</si>
  <si>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</si>
  <si>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</si>
  <si>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</si>
  <si>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</si>
  <si>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</si>
  <si>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</si>
  <si>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</si>
  <si>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</si>
  <si>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</si>
  <si>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</si>
  <si>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</si>
  <si>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</si>
  <si>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</si>
  <si>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</si>
  <si>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</si>
  <si>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</si>
  <si>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</si>
  <si>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</si>
  <si>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</si>
  <si>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201</t>
  </si>
  <si>
    <t>一般公共服务支出</t>
  </si>
  <si>
    <t xml:space="preserve">    行政运行</t>
  </si>
  <si>
    <t xml:space="preserve">    一般行政管理事务</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</si>
  <si>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</si>
  <si>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</si>
  <si>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</si>
  <si>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</si>
  <si>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</si>
  <si>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</si>
  <si>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</si>
  <si>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</si>
  <si>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</si>
  <si>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</si>
  <si>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</si>
  <si>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</si>
  <si>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</si>
  <si>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</si>
  <si>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</si>
  <si>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</si>
  <si>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</si>
  <si>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</si>
  <si>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</si>
  <si>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</si>
  <si>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</si>
  <si>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</si>
  <si>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30301</t>
  </si>
  <si>
    <t xml:space="preserve">  离休费</t>
  </si>
  <si>
    <t>资本性支出</t>
  </si>
  <si>
    <t xml:space="preserve">  30399</t>
  </si>
  <si>
    <t>合         计</t>
  </si>
  <si>
    <t>社会保障和就业支出</t>
  </si>
  <si>
    <t>住房保障支出</t>
  </si>
  <si>
    <t>合       计</t>
  </si>
  <si>
    <t>一般公共预算拨款收入</t>
  </si>
  <si>
    <t>2019年预算数</t>
  </si>
  <si>
    <t>2020年预算数</t>
  </si>
  <si>
    <t>2020年基本支出</t>
  </si>
  <si>
    <t>表9</t>
  </si>
  <si>
    <t>单位：万元</t>
  </si>
  <si>
    <t>项目</t>
  </si>
  <si>
    <t>事业收入预算</t>
  </si>
  <si>
    <t>事业单位经营收入预算</t>
  </si>
  <si>
    <t>其他收入预算</t>
  </si>
  <si>
    <t>非教育收费收入预算</t>
  </si>
  <si>
    <t>教育收费收入预算</t>
  </si>
  <si>
    <t>货物类</t>
  </si>
  <si>
    <t>服务类</t>
  </si>
  <si>
    <t>工程类</t>
  </si>
  <si>
    <t>备注：本表反映2020年当年一般公共预算财政拨款支出情况。</t>
  </si>
  <si>
    <t>收入总数</t>
  </si>
  <si>
    <t>支出总数</t>
  </si>
  <si>
    <t>（备注：本单位无政府性基金收支，故此表无数据。）</t>
  </si>
  <si>
    <t>事业单位经营收入预算</t>
  </si>
  <si>
    <t>其他收入预算</t>
  </si>
  <si>
    <t>永川区政协办部门收入总表</t>
  </si>
  <si>
    <t xml:space="preserve">  20102</t>
  </si>
  <si>
    <t xml:space="preserve">  政协事务</t>
  </si>
  <si>
    <t xml:space="preserve">    2010201</t>
  </si>
  <si>
    <t xml:space="preserve">    2010202</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</si>
  <si>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</si>
  <si>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</si>
  <si>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</si>
  <si>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</si>
  <si>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</si>
  <si>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</si>
  <si>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</si>
  <si>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</si>
  <si>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</si>
  <si>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</si>
  <si>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</si>
  <si>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</si>
  <si>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</si>
  <si>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</si>
  <si>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</si>
  <si>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</si>
  <si>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</si>
  <si>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</si>
  <si>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</si>
  <si>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</si>
  <si>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</si>
  <si>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</si>
  <si>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</si>
  <si>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</si>
  <si>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</si>
  <si>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</si>
  <si>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</si>
  <si>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</si>
  <si>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</si>
  <si>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</si>
  <si>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</si>
  <si>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</si>
  <si>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</si>
  <si>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</si>
  <si>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 xml:space="preserve">    其他行政事业单位养老支出</t>
  </si>
  <si>
    <t xml:space="preserve">    其他行政事业单位养老支出</t>
  </si>
  <si>
    <t xml:space="preserve">  30217</t>
  </si>
  <si>
    <t xml:space="preserve">  公务接待费</t>
  </si>
  <si>
    <t>中国人民政治协商会议重庆市永川区委员会办公室财政拨款收支总表</t>
  </si>
  <si>
    <t>中国人民政治协商会议重庆市永川区委员会办公室一般公共预算财政拨款基本支出预算表</t>
  </si>
  <si>
    <t>中国人民政治协商会议重庆市永川区委员会办公室政府性基金预算支出表</t>
  </si>
  <si>
    <t xml:space="preserve"> 中国人民政治协商会议重庆市永川区委员会办公室部门收支总表</t>
  </si>
  <si>
    <t>中国人民政治协商会议重庆市永川区委员会办公室部门支出总表</t>
  </si>
  <si>
    <t>中国人民政治协商会议重庆市永川区委员会办公室政府采购预算明细表</t>
  </si>
  <si>
    <t>中国人民政治协商会议重庆市永川区委员会办公室一般公共预算财政拨款支出预算表</t>
  </si>
  <si>
    <t xml:space="preserve">  31099</t>
  </si>
  <si>
    <t xml:space="preserve">  其他资本性支出</t>
  </si>
  <si>
    <t>中国人民政治协商会议重庆市永川区委员会办公室一般公共预算“三公”经费支出表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</si>
</sst>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00_ "/>
    <numFmt numFmtId="186" formatCode="0.00_ "/>
    <numFmt numFmtId="187" formatCode="0.00_);[Red]\(0.00\)"/>
  </numFmts>
  <fonts count="5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b/>
      <sz val="22"/>
      <name val="方正小标宋_GBK"/>
      <family val="4"/>
    </font>
    <font>
      <sz val="9"/>
      <color indexed="8"/>
      <name val="SimSun"/>
      <family val="0"/>
    </font>
    <font>
      <b/>
      <sz val="14"/>
      <color indexed="8"/>
      <name val="SimSun"/>
      <family val="0"/>
    </font>
    <font>
      <sz val="14"/>
      <name val="宋体"/>
      <family val="0"/>
    </font>
    <font>
      <b/>
      <sz val="20"/>
      <color indexed="8"/>
      <name val="SimSun"/>
      <family val="0"/>
    </font>
    <font>
      <sz val="9"/>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14"/>
      <name val="方正小标宋_GBK"/>
      <family val="4"/>
    </font>
    <font>
      <sz val="12"/>
      <color indexed="8"/>
      <name val="宋体"/>
      <family val="0"/>
    </font>
    <font>
      <b/>
      <sz val="20"/>
      <name val="方正小标宋_GBK"/>
      <family val="4"/>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sz val="12"/>
      <color theme="1"/>
      <name val="宋体"/>
      <family val="0"/>
    </font>
    <font>
      <sz val="9"/>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style="thin"/>
      <top style="thin"/>
      <bottom/>
    </border>
    <border>
      <left/>
      <right/>
      <top/>
      <bottom style="thin"/>
    </border>
    <border>
      <left/>
      <right/>
      <top style="thin"/>
      <bottom/>
    </border>
    <border>
      <left style="thin"/>
      <right/>
      <top style="thin"/>
      <bottom/>
    </border>
    <border>
      <left/>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6" fillId="0" borderId="0">
      <alignment/>
      <protection/>
    </xf>
    <xf numFmtId="0" fontId="6" fillId="0" borderId="0">
      <alignment/>
      <protection/>
    </xf>
    <xf numFmtId="0" fontId="47" fillId="21" borderId="0" applyNumberFormat="0" applyBorder="0" applyAlignment="0" applyProtection="0"/>
    <xf numFmtId="0" fontId="4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181" fontId="1"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1" fillId="32" borderId="9" applyNumberFormat="0" applyFont="0" applyAlignment="0" applyProtection="0"/>
  </cellStyleXfs>
  <cellXfs count="197">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0" applyNumberFormat="1" applyFont="1" applyFill="1" applyAlignment="1" applyProtection="1">
      <alignment wrapText="1"/>
      <protection/>
    </xf>
    <xf numFmtId="0" fontId="10" fillId="0" borderId="11" xfId="40" applyNumberFormat="1" applyFont="1" applyFill="1" applyBorder="1" applyAlignment="1" applyProtection="1">
      <alignment horizontal="center" vertical="center" wrapText="1"/>
      <protection/>
    </xf>
    <xf numFmtId="0" fontId="9" fillId="0" borderId="12" xfId="40" applyFont="1" applyFill="1" applyBorder="1" applyAlignment="1">
      <alignment horizontal="left" vertical="center"/>
      <protection/>
    </xf>
    <xf numFmtId="0" fontId="9" fillId="0" borderId="12" xfId="40" applyFont="1" applyBorder="1" applyAlignment="1">
      <alignment horizontal="left" vertical="center"/>
      <protection/>
    </xf>
    <xf numFmtId="4" fontId="9" fillId="0" borderId="13" xfId="40" applyNumberFormat="1" applyFont="1" applyFill="1" applyBorder="1" applyAlignment="1">
      <alignment horizontal="left" vertical="center" wrapText="1"/>
      <protection/>
    </xf>
    <xf numFmtId="0" fontId="9" fillId="0" borderId="10" xfId="40" applyFont="1" applyBorder="1" applyAlignment="1">
      <alignment horizontal="center" vertical="center"/>
      <protection/>
    </xf>
    <xf numFmtId="4" fontId="9" fillId="0" borderId="10" xfId="40" applyNumberFormat="1" applyFont="1" applyFill="1" applyBorder="1" applyAlignment="1">
      <alignment horizontal="center" vertical="center"/>
      <protection/>
    </xf>
    <xf numFmtId="0" fontId="7" fillId="0" borderId="0" xfId="41" applyNumberFormat="1" applyFont="1" applyFill="1" applyAlignment="1" applyProtection="1">
      <alignment horizontal="left" vertical="center"/>
      <protection/>
    </xf>
    <xf numFmtId="0" fontId="6" fillId="0" borderId="0" xfId="41">
      <alignment/>
      <protection/>
    </xf>
    <xf numFmtId="0" fontId="11" fillId="0" borderId="0" xfId="41" applyFont="1" applyAlignment="1">
      <alignment horizontal="centerContinuous"/>
      <protection/>
    </xf>
    <xf numFmtId="0" fontId="11" fillId="0" borderId="0" xfId="41" applyFont="1" applyFill="1" applyAlignment="1">
      <alignment horizontal="centerContinuous"/>
      <protection/>
    </xf>
    <xf numFmtId="0" fontId="9" fillId="0" borderId="0" xfId="41" applyFont="1" applyFill="1">
      <alignment/>
      <protection/>
    </xf>
    <xf numFmtId="0" fontId="9" fillId="0" borderId="0" xfId="41" applyFont="1">
      <alignment/>
      <protection/>
    </xf>
    <xf numFmtId="0" fontId="9" fillId="0" borderId="0" xfId="41" applyNumberFormat="1" applyFont="1" applyFill="1" applyAlignment="1" applyProtection="1">
      <alignment horizontal="right"/>
      <protection/>
    </xf>
    <xf numFmtId="0" fontId="10" fillId="0" borderId="11" xfId="41" applyNumberFormat="1" applyFont="1" applyFill="1" applyBorder="1" applyAlignment="1" applyProtection="1">
      <alignment horizontal="center" vertical="center"/>
      <protection/>
    </xf>
    <xf numFmtId="0" fontId="6" fillId="0" borderId="0" xfId="41" applyFill="1">
      <alignment/>
      <protection/>
    </xf>
    <xf numFmtId="0" fontId="12" fillId="0" borderId="0" xfId="41" applyFont="1" applyAlignment="1">
      <alignment horizontal="right" vertical="center"/>
      <protection/>
    </xf>
    <xf numFmtId="0" fontId="11" fillId="0" borderId="0" xfId="41" applyNumberFormat="1" applyFont="1" applyFill="1" applyAlignment="1" applyProtection="1">
      <alignment horizontal="centerContinuous"/>
      <protection/>
    </xf>
    <xf numFmtId="0" fontId="9" fillId="0" borderId="0" xfId="41" applyFont="1" applyAlignment="1">
      <alignment horizontal="right" vertical="center"/>
      <protection/>
    </xf>
    <xf numFmtId="0" fontId="8" fillId="0" borderId="0" xfId="41" applyFont="1">
      <alignment/>
      <protection/>
    </xf>
    <xf numFmtId="0" fontId="10" fillId="0" borderId="10" xfId="41" applyNumberFormat="1" applyFont="1" applyFill="1" applyBorder="1" applyAlignment="1" applyProtection="1">
      <alignment horizontal="center" vertical="center"/>
      <protection/>
    </xf>
    <xf numFmtId="49" fontId="9" fillId="0" borderId="10" xfId="41" applyNumberFormat="1" applyFont="1" applyFill="1" applyBorder="1" applyAlignment="1" applyProtection="1">
      <alignment/>
      <protection/>
    </xf>
    <xf numFmtId="184" fontId="9" fillId="0" borderId="10" xfId="41" applyNumberFormat="1" applyFont="1" applyFill="1" applyBorder="1" applyAlignment="1" applyProtection="1">
      <alignment horizontal="center" vertical="center"/>
      <protection/>
    </xf>
    <xf numFmtId="0" fontId="8" fillId="0" borderId="0" xfId="41" applyFont="1" applyFill="1">
      <alignment/>
      <protection/>
    </xf>
    <xf numFmtId="49" fontId="9" fillId="0" borderId="10" xfId="41" applyNumberFormat="1" applyFont="1" applyFill="1" applyBorder="1" applyAlignment="1" applyProtection="1">
      <alignment vertical="center"/>
      <protection/>
    </xf>
    <xf numFmtId="184" fontId="9" fillId="0" borderId="10" xfId="41" applyNumberFormat="1" applyFont="1" applyFill="1" applyBorder="1" applyAlignment="1" applyProtection="1">
      <alignment vertical="center"/>
      <protection/>
    </xf>
    <xf numFmtId="0" fontId="9" fillId="0" borderId="10" xfId="41" applyFont="1" applyFill="1" applyBorder="1" applyAlignment="1">
      <alignment vertical="center"/>
      <protection/>
    </xf>
    <xf numFmtId="0" fontId="9" fillId="0" borderId="10" xfId="41" applyFont="1" applyBorder="1" applyAlignment="1">
      <alignment vertical="center"/>
      <protection/>
    </xf>
    <xf numFmtId="0" fontId="12" fillId="0" borderId="0" xfId="41" applyFont="1" applyAlignment="1">
      <alignment horizontal="center" vertical="center"/>
      <protection/>
    </xf>
    <xf numFmtId="0" fontId="9" fillId="0" borderId="0" xfId="41" applyFont="1" applyAlignment="1">
      <alignment horizontal="right"/>
      <protection/>
    </xf>
    <xf numFmtId="0" fontId="10" fillId="0" borderId="14" xfId="41" applyNumberFormat="1" applyFont="1" applyFill="1" applyBorder="1" applyAlignment="1" applyProtection="1">
      <alignment horizontal="center" vertical="center"/>
      <protection/>
    </xf>
    <xf numFmtId="0" fontId="10" fillId="0" borderId="14" xfId="41" applyNumberFormat="1" applyFont="1" applyFill="1" applyBorder="1" applyAlignment="1" applyProtection="1">
      <alignment horizontal="center" vertical="center" wrapText="1"/>
      <protection/>
    </xf>
    <xf numFmtId="0" fontId="10" fillId="0" borderId="15" xfId="41" applyNumberFormat="1" applyFont="1" applyFill="1" applyBorder="1" applyAlignment="1" applyProtection="1">
      <alignment horizontal="center" vertical="center"/>
      <protection/>
    </xf>
    <xf numFmtId="0" fontId="10" fillId="0" borderId="16" xfId="41" applyNumberFormat="1" applyFont="1" applyFill="1" applyBorder="1" applyAlignment="1" applyProtection="1">
      <alignment horizontal="center" vertical="center" wrapText="1"/>
      <protection/>
    </xf>
    <xf numFmtId="0" fontId="12" fillId="0" borderId="0" xfId="41" applyFont="1" applyAlignment="1">
      <alignment horizontal="right"/>
      <protection/>
    </xf>
    <xf numFmtId="49" fontId="9" fillId="0" borderId="12" xfId="41" applyNumberFormat="1" applyFont="1" applyFill="1" applyBorder="1" applyAlignment="1" applyProtection="1">
      <alignment horizontal="left" vertical="center"/>
      <protection/>
    </xf>
    <xf numFmtId="184" fontId="9" fillId="0" borderId="10" xfId="41" applyNumberFormat="1" applyFont="1" applyFill="1" applyBorder="1" applyAlignment="1" applyProtection="1">
      <alignment horizontal="left" vertical="center"/>
      <protection/>
    </xf>
    <xf numFmtId="0" fontId="8" fillId="0" borderId="0" xfId="41" applyFont="1" applyFill="1" applyAlignment="1">
      <alignment horizontal="right" vertical="center"/>
      <protection/>
    </xf>
    <xf numFmtId="0" fontId="8" fillId="0" borderId="0" xfId="41" applyFont="1" applyFill="1" applyAlignment="1">
      <alignment vertical="center"/>
      <protection/>
    </xf>
    <xf numFmtId="0" fontId="13" fillId="0" borderId="0" xfId="41" applyFont="1" applyFill="1" applyAlignment="1">
      <alignment horizontal="centerContinuous" vertical="center"/>
      <protection/>
    </xf>
    <xf numFmtId="0" fontId="8" fillId="0" borderId="0" xfId="41" applyFont="1" applyFill="1" applyAlignment="1">
      <alignment horizontal="centerContinuous" vertical="center"/>
      <protection/>
    </xf>
    <xf numFmtId="0" fontId="9" fillId="0" borderId="0" xfId="41" applyFont="1" applyFill="1" applyAlignment="1">
      <alignment horizontal="center" vertical="center"/>
      <protection/>
    </xf>
    <xf numFmtId="0" fontId="9" fillId="0" borderId="0" xfId="41" applyFont="1" applyFill="1" applyAlignment="1">
      <alignment vertical="center"/>
      <protection/>
    </xf>
    <xf numFmtId="0" fontId="10" fillId="0" borderId="11" xfId="41" applyNumberFormat="1" applyFont="1" applyFill="1" applyBorder="1" applyAlignment="1" applyProtection="1">
      <alignment horizontal="centerContinuous" vertical="center" wrapText="1"/>
      <protection/>
    </xf>
    <xf numFmtId="0" fontId="9" fillId="0" borderId="17" xfId="41" applyFont="1" applyFill="1" applyBorder="1" applyAlignment="1">
      <alignment vertical="center"/>
      <protection/>
    </xf>
    <xf numFmtId="0" fontId="9" fillId="0" borderId="18" xfId="41" applyFont="1" applyBorder="1" applyAlignment="1">
      <alignment vertical="center" wrapText="1"/>
      <protection/>
    </xf>
    <xf numFmtId="0" fontId="9" fillId="0" borderId="12" xfId="41" applyFont="1" applyBorder="1" applyAlignment="1">
      <alignment vertical="center"/>
      <protection/>
    </xf>
    <xf numFmtId="0" fontId="9" fillId="0" borderId="13" xfId="41" applyFont="1" applyBorder="1" applyAlignment="1">
      <alignment vertical="center" wrapText="1"/>
      <protection/>
    </xf>
    <xf numFmtId="0" fontId="9" fillId="0" borderId="12" xfId="41" applyFont="1" applyBorder="1" applyAlignment="1">
      <alignment horizontal="left" vertical="center"/>
      <protection/>
    </xf>
    <xf numFmtId="0" fontId="9" fillId="0" borderId="12" xfId="41" applyFont="1" applyFill="1" applyBorder="1" applyAlignment="1">
      <alignment vertical="center"/>
      <protection/>
    </xf>
    <xf numFmtId="0" fontId="9" fillId="0" borderId="13" xfId="41" applyFont="1" applyFill="1" applyBorder="1" applyAlignment="1">
      <alignment vertical="center" wrapText="1"/>
      <protection/>
    </xf>
    <xf numFmtId="0" fontId="9" fillId="0" borderId="10" xfId="41" applyFont="1" applyFill="1" applyBorder="1" applyAlignment="1">
      <alignment vertical="center" wrapText="1"/>
      <protection/>
    </xf>
    <xf numFmtId="0" fontId="9" fillId="0" borderId="10" xfId="41" applyNumberFormat="1" applyFont="1" applyFill="1" applyBorder="1" applyAlignment="1" applyProtection="1">
      <alignment horizontal="center" vertical="center"/>
      <protection/>
    </xf>
    <xf numFmtId="0" fontId="9" fillId="0" borderId="10" xfId="41" applyNumberFormat="1" applyFont="1" applyFill="1" applyBorder="1" applyAlignment="1" applyProtection="1">
      <alignment vertical="center" wrapText="1"/>
      <protection/>
    </xf>
    <xf numFmtId="0" fontId="9" fillId="0" borderId="10" xfId="41" applyFont="1" applyFill="1" applyBorder="1" applyAlignment="1">
      <alignment horizontal="center" vertical="center"/>
      <protection/>
    </xf>
    <xf numFmtId="0" fontId="14" fillId="0" borderId="0" xfId="41" applyNumberFormat="1" applyFont="1" applyFill="1" applyAlignment="1" applyProtection="1">
      <alignment horizontal="centerContinuous"/>
      <protection/>
    </xf>
    <xf numFmtId="0" fontId="10" fillId="0" borderId="14" xfId="41" applyFont="1" applyBorder="1" applyAlignment="1">
      <alignment horizontal="center" vertical="center" wrapText="1"/>
      <protection/>
    </xf>
    <xf numFmtId="0" fontId="10" fillId="0" borderId="14" xfId="41" applyFont="1" applyFill="1" applyBorder="1" applyAlignment="1">
      <alignment horizontal="center" vertical="center" wrapText="1"/>
      <protection/>
    </xf>
    <xf numFmtId="0" fontId="10" fillId="0" borderId="19" xfId="41" applyFont="1" applyBorder="1" applyAlignment="1">
      <alignment horizontal="center" vertical="center" wrapText="1"/>
      <protection/>
    </xf>
    <xf numFmtId="0" fontId="6" fillId="0" borderId="0" xfId="41" applyAlignment="1">
      <alignment horizontal="centerContinuous"/>
      <protection/>
    </xf>
    <xf numFmtId="0" fontId="14" fillId="0" borderId="0" xfId="41" applyFont="1" applyFill="1" applyAlignment="1">
      <alignment horizontal="centerContinuous"/>
      <protection/>
    </xf>
    <xf numFmtId="0" fontId="6" fillId="0" borderId="0" xfId="41" applyFill="1" applyAlignment="1">
      <alignment horizontal="centerContinuous"/>
      <protection/>
    </xf>
    <xf numFmtId="0" fontId="10" fillId="0" borderId="10" xfId="41" applyNumberFormat="1" applyFont="1" applyFill="1" applyBorder="1" applyAlignment="1" applyProtection="1">
      <alignment horizontal="center" vertical="center" wrapText="1"/>
      <protection/>
    </xf>
    <xf numFmtId="0" fontId="10" fillId="0" borderId="19" xfId="41" applyNumberFormat="1" applyFont="1" applyFill="1" applyBorder="1" applyAlignment="1" applyProtection="1">
      <alignment horizontal="center" vertical="center" wrapText="1"/>
      <protection/>
    </xf>
    <xf numFmtId="0" fontId="15" fillId="0" borderId="0" xfId="41" applyFont="1" applyFill="1">
      <alignment/>
      <protection/>
    </xf>
    <xf numFmtId="0" fontId="6" fillId="0" borderId="0" xfId="41" applyAlignment="1">
      <alignment vertical="center"/>
      <protection/>
    </xf>
    <xf numFmtId="0" fontId="12" fillId="0" borderId="0" xfId="41" applyFont="1" applyFill="1" applyAlignment="1">
      <alignment horizontal="right" vertical="center"/>
      <protection/>
    </xf>
    <xf numFmtId="0" fontId="14" fillId="0" borderId="0" xfId="41" applyNumberFormat="1" applyFont="1" applyFill="1" applyAlignment="1" applyProtection="1">
      <alignment horizontal="centerContinuous" vertical="center"/>
      <protection/>
    </xf>
    <xf numFmtId="0" fontId="7" fillId="0" borderId="0" xfId="41" applyNumberFormat="1" applyFont="1" applyFill="1" applyAlignment="1" applyProtection="1">
      <alignment horizontal="centerContinuous" vertical="center"/>
      <protection/>
    </xf>
    <xf numFmtId="0" fontId="10" fillId="0" borderId="0" xfId="41" applyNumberFormat="1" applyFont="1" applyFill="1" applyAlignment="1" applyProtection="1">
      <alignment horizontal="centerContinuous" vertical="center"/>
      <protection/>
    </xf>
    <xf numFmtId="0" fontId="9" fillId="0" borderId="20" xfId="41" applyNumberFormat="1" applyFont="1" applyFill="1" applyBorder="1" applyAlignment="1" applyProtection="1">
      <alignment horizontal="right" vertical="center"/>
      <protection/>
    </xf>
    <xf numFmtId="49"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protection/>
    </xf>
    <xf numFmtId="0" fontId="6" fillId="0" borderId="0" xfId="41" applyFont="1" applyAlignment="1">
      <alignment vertical="center"/>
      <protection/>
    </xf>
    <xf numFmtId="0" fontId="6" fillId="0" borderId="0" xfId="41" applyFont="1">
      <alignment/>
      <protection/>
    </xf>
    <xf numFmtId="0" fontId="6" fillId="0" borderId="0" xfId="41" applyFont="1" applyFill="1">
      <alignment/>
      <protection/>
    </xf>
    <xf numFmtId="0" fontId="9" fillId="0" borderId="10" xfId="0" applyFont="1" applyBorder="1" applyAlignment="1">
      <alignment horizontal="left" vertical="center"/>
    </xf>
    <xf numFmtId="185" fontId="9" fillId="0" borderId="10" xfId="40" applyNumberFormat="1" applyFont="1" applyBorder="1" applyAlignment="1">
      <alignment horizontal="center" vertical="center"/>
      <protection/>
    </xf>
    <xf numFmtId="185" fontId="9" fillId="0" borderId="10" xfId="40" applyNumberFormat="1" applyFont="1" applyFill="1" applyBorder="1" applyAlignment="1">
      <alignment horizontal="center" vertical="center"/>
      <protection/>
    </xf>
    <xf numFmtId="0" fontId="6" fillId="0" borderId="10" xfId="41" applyBorder="1">
      <alignment/>
      <protection/>
    </xf>
    <xf numFmtId="185" fontId="9" fillId="0" borderId="10" xfId="41" applyNumberFormat="1" applyFont="1" applyFill="1" applyBorder="1" applyAlignment="1" applyProtection="1">
      <alignment horizontal="right" vertical="center" wrapText="1"/>
      <protection/>
    </xf>
    <xf numFmtId="49" fontId="9" fillId="0" borderId="12" xfId="0" applyNumberFormat="1" applyFont="1" applyFill="1" applyBorder="1" applyAlignment="1" applyProtection="1">
      <alignment vertical="center"/>
      <protection/>
    </xf>
    <xf numFmtId="0" fontId="9" fillId="0" borderId="10" xfId="0" applyFont="1" applyBorder="1" applyAlignment="1">
      <alignment horizontal="center" vertical="center"/>
    </xf>
    <xf numFmtId="185" fontId="10" fillId="0" borderId="10" xfId="41" applyNumberFormat="1" applyFont="1" applyFill="1" applyBorder="1" applyAlignment="1" applyProtection="1">
      <alignment horizontal="center" vertical="center"/>
      <protection/>
    </xf>
    <xf numFmtId="43" fontId="9" fillId="0" borderId="10" xfId="51" applyFont="1" applyFill="1" applyBorder="1" applyAlignment="1" applyProtection="1">
      <alignment horizontal="center" vertical="center" wrapText="1"/>
      <protection/>
    </xf>
    <xf numFmtId="43" fontId="9" fillId="0" borderId="19" xfId="51" applyFont="1" applyFill="1" applyBorder="1" applyAlignment="1" applyProtection="1">
      <alignment horizontal="center" vertical="center" wrapText="1"/>
      <protection/>
    </xf>
    <xf numFmtId="43" fontId="9" fillId="0" borderId="21" xfId="51" applyFont="1" applyFill="1" applyBorder="1" applyAlignment="1" applyProtection="1">
      <alignment horizontal="center" vertical="center" wrapText="1"/>
      <protection/>
    </xf>
    <xf numFmtId="43" fontId="9" fillId="0" borderId="22" xfId="51" applyFont="1" applyBorder="1" applyAlignment="1">
      <alignment horizontal="center" vertical="center" wrapText="1"/>
    </xf>
    <xf numFmtId="43" fontId="9" fillId="0" borderId="23" xfId="51" applyFont="1" applyFill="1" applyBorder="1" applyAlignment="1" applyProtection="1">
      <alignment horizontal="right" vertical="center" wrapText="1"/>
      <protection/>
    </xf>
    <xf numFmtId="43" fontId="9" fillId="0" borderId="10" xfId="51" applyFont="1" applyFill="1" applyBorder="1" applyAlignment="1" applyProtection="1">
      <alignment horizontal="right" vertical="center" wrapText="1"/>
      <protection/>
    </xf>
    <xf numFmtId="0" fontId="6" fillId="0" borderId="10" xfId="41" applyFont="1" applyBorder="1" applyAlignment="1">
      <alignment vertical="center"/>
      <protection/>
    </xf>
    <xf numFmtId="0" fontId="9" fillId="0" borderId="10" xfId="0" applyNumberFormat="1" applyFont="1" applyFill="1" applyBorder="1" applyAlignment="1" applyProtection="1">
      <alignment horizontal="center" vertical="center"/>
      <protection/>
    </xf>
    <xf numFmtId="185" fontId="10" fillId="0" borderId="11" xfId="41" applyNumberFormat="1" applyFont="1" applyFill="1" applyBorder="1" applyAlignment="1" applyProtection="1">
      <alignment horizontal="center" vertical="center" wrapText="1"/>
      <protection/>
    </xf>
    <xf numFmtId="4" fontId="9" fillId="0" borderId="11" xfId="40" applyNumberFormat="1" applyFont="1" applyBorder="1" applyAlignment="1">
      <alignment horizontal="left" vertical="center"/>
      <protection/>
    </xf>
    <xf numFmtId="4" fontId="9" fillId="0" borderId="10" xfId="40" applyNumberFormat="1" applyFont="1" applyBorder="1" applyAlignment="1">
      <alignment horizontal="left" vertical="center"/>
      <protection/>
    </xf>
    <xf numFmtId="0" fontId="9" fillId="0" borderId="11" xfId="40" applyFont="1" applyBorder="1" applyAlignment="1">
      <alignment horizontal="left" vertical="center"/>
      <protection/>
    </xf>
    <xf numFmtId="0" fontId="9" fillId="0" borderId="10" xfId="40" applyFont="1" applyBorder="1" applyAlignment="1">
      <alignment horizontal="left" vertical="center"/>
      <protection/>
    </xf>
    <xf numFmtId="0" fontId="16" fillId="0" borderId="0" xfId="41" applyFont="1" applyFill="1" applyAlignment="1">
      <alignment horizontal="centerContinuous"/>
      <protection/>
    </xf>
    <xf numFmtId="0" fontId="16" fillId="0" borderId="0" xfId="41" applyNumberFormat="1" applyFont="1" applyFill="1" applyAlignment="1" applyProtection="1">
      <alignment horizontal="centerContinuous"/>
      <protection/>
    </xf>
    <xf numFmtId="0" fontId="16" fillId="0" borderId="0" xfId="41" applyNumberFormat="1" applyFont="1" applyFill="1" applyAlignment="1" applyProtection="1">
      <alignment horizontal="centerContinuous" vertical="center"/>
      <protection/>
    </xf>
    <xf numFmtId="0" fontId="16" fillId="0" borderId="0" xfId="41" applyFont="1" applyFill="1" applyAlignment="1">
      <alignment horizontal="centerContinuous" vertical="center"/>
      <protection/>
    </xf>
    <xf numFmtId="0" fontId="17" fillId="0" borderId="0" xfId="0" applyFont="1" applyBorder="1" applyAlignment="1">
      <alignment horizontal="left" vertical="center" wrapText="1"/>
    </xf>
    <xf numFmtId="0" fontId="19" fillId="0" borderId="10" xfId="40" applyFont="1" applyFill="1" applyBorder="1" applyAlignment="1">
      <alignment horizontal="center" vertical="center"/>
      <protection/>
    </xf>
    <xf numFmtId="185" fontId="6" fillId="0" borderId="0" xfId="41" applyNumberFormat="1" applyFont="1">
      <alignment/>
      <protection/>
    </xf>
    <xf numFmtId="4" fontId="21" fillId="34" borderId="24" xfId="0" applyNumberFormat="1" applyFont="1" applyFill="1" applyBorder="1" applyAlignment="1">
      <alignment horizontal="right" vertical="center"/>
    </xf>
    <xf numFmtId="0" fontId="6" fillId="0" borderId="10" xfId="41" applyFont="1" applyFill="1" applyBorder="1" applyAlignment="1">
      <alignment vertical="center"/>
      <protection/>
    </xf>
    <xf numFmtId="0" fontId="6" fillId="0" borderId="10" xfId="41" applyFill="1" applyBorder="1" applyAlignment="1">
      <alignment vertical="center"/>
      <protection/>
    </xf>
    <xf numFmtId="0" fontId="6" fillId="0" borderId="10" xfId="41" applyBorder="1" applyAlignment="1">
      <alignment vertical="center"/>
      <protection/>
    </xf>
    <xf numFmtId="4" fontId="21" fillId="34" borderId="25" xfId="0" applyNumberFormat="1" applyFont="1" applyFill="1" applyBorder="1" applyAlignment="1">
      <alignment horizontal="right" vertical="center"/>
    </xf>
    <xf numFmtId="185" fontId="9" fillId="0" borderId="10" xfId="41" applyNumberFormat="1" applyFont="1" applyFill="1" applyBorder="1" applyAlignment="1" applyProtection="1">
      <alignment horizontal="center" vertical="center" wrapText="1"/>
      <protection/>
    </xf>
    <xf numFmtId="0" fontId="6" fillId="0" borderId="10" xfId="41" applyFont="1" applyFill="1" applyBorder="1">
      <alignment/>
      <protection/>
    </xf>
    <xf numFmtId="0" fontId="6" fillId="0" borderId="10" xfId="41" applyFill="1" applyBorder="1">
      <alignment/>
      <protection/>
    </xf>
    <xf numFmtId="0" fontId="9" fillId="0" borderId="10" xfId="0" applyNumberFormat="1" applyFont="1" applyFill="1" applyBorder="1" applyAlignment="1" applyProtection="1">
      <alignment vertical="center"/>
      <protection locked="0"/>
    </xf>
    <xf numFmtId="0" fontId="10" fillId="0" borderId="0" xfId="41" applyNumberFormat="1" applyFont="1" applyFill="1" applyAlignment="1" applyProtection="1">
      <alignment horizontal="centerContinuous" vertical="center"/>
      <protection locked="0"/>
    </xf>
    <xf numFmtId="0" fontId="7" fillId="0" borderId="0" xfId="41" applyNumberFormat="1" applyFont="1" applyFill="1" applyAlignment="1" applyProtection="1">
      <alignment horizontal="centerContinuous" vertical="center"/>
      <protection locked="0"/>
    </xf>
    <xf numFmtId="0" fontId="8" fillId="0" borderId="0" xfId="40" applyFont="1" applyAlignment="1">
      <alignment vertical="center"/>
      <protection/>
    </xf>
    <xf numFmtId="0" fontId="8" fillId="0" borderId="0" xfId="40" applyFont="1" applyAlignment="1">
      <alignment horizontal="center" vertical="center" wrapText="1"/>
      <protection/>
    </xf>
    <xf numFmtId="0" fontId="8" fillId="0" borderId="0" xfId="40" applyFont="1" applyAlignment="1">
      <alignment horizontal="center" vertical="center"/>
      <protection/>
    </xf>
    <xf numFmtId="0" fontId="9" fillId="0" borderId="0" xfId="40" applyFont="1" applyFill="1" applyAlignment="1">
      <alignment horizontal="center" vertical="center" wrapText="1"/>
      <protection/>
    </xf>
    <xf numFmtId="0" fontId="9" fillId="0" borderId="0" xfId="40" applyFont="1" applyAlignment="1">
      <alignment horizontal="center" vertical="center" wrapText="1"/>
      <protection/>
    </xf>
    <xf numFmtId="0" fontId="9" fillId="0" borderId="0" xfId="40" applyNumberFormat="1" applyFont="1" applyFill="1" applyAlignment="1" applyProtection="1">
      <alignment horizontal="center" vertical="center"/>
      <protection/>
    </xf>
    <xf numFmtId="185" fontId="9" fillId="0" borderId="14" xfId="40" applyNumberFormat="1" applyFont="1" applyFill="1" applyBorder="1" applyAlignment="1">
      <alignment horizontal="center" vertical="center" wrapText="1"/>
      <protection/>
    </xf>
    <xf numFmtId="185" fontId="9" fillId="0" borderId="11" xfId="40" applyNumberFormat="1" applyFont="1" applyBorder="1" applyAlignment="1">
      <alignment horizontal="center" vertical="center"/>
      <protection/>
    </xf>
    <xf numFmtId="185" fontId="9" fillId="0" borderId="19" xfId="40" applyNumberFormat="1" applyFont="1" applyFill="1" applyBorder="1" applyAlignment="1" applyProtection="1">
      <alignment horizontal="center" vertical="center" wrapText="1"/>
      <protection/>
    </xf>
    <xf numFmtId="185" fontId="9" fillId="0" borderId="10" xfId="40" applyNumberFormat="1" applyFont="1" applyBorder="1" applyAlignment="1">
      <alignment horizontal="center" vertical="center" wrapText="1"/>
      <protection/>
    </xf>
    <xf numFmtId="185" fontId="9" fillId="0" borderId="10" xfId="40" applyNumberFormat="1" applyFont="1" applyFill="1" applyBorder="1" applyAlignment="1" applyProtection="1">
      <alignment horizontal="center" vertical="center" wrapText="1"/>
      <protection/>
    </xf>
    <xf numFmtId="185" fontId="9" fillId="0" borderId="11" xfId="40" applyNumberFormat="1" applyFont="1" applyFill="1" applyBorder="1" applyAlignment="1" applyProtection="1">
      <alignment horizontal="center" vertical="center" wrapText="1"/>
      <protection/>
    </xf>
    <xf numFmtId="0" fontId="8" fillId="0" borderId="0" xfId="40" applyFont="1" applyFill="1" applyAlignment="1">
      <alignment horizontal="center" vertical="center"/>
      <protection/>
    </xf>
    <xf numFmtId="0" fontId="6" fillId="0" borderId="21" xfId="40" applyBorder="1" applyAlignment="1">
      <alignment horizontal="center" vertical="center" wrapText="1"/>
      <protection/>
    </xf>
    <xf numFmtId="0" fontId="6" fillId="0" borderId="0" xfId="40" applyAlignment="1">
      <alignment horizontal="center" vertical="center" wrapText="1"/>
      <protection/>
    </xf>
    <xf numFmtId="0" fontId="6" fillId="0" borderId="0" xfId="40" applyAlignment="1">
      <alignment horizontal="center" vertical="center"/>
      <protection/>
    </xf>
    <xf numFmtId="0" fontId="7" fillId="0" borderId="0" xfId="40" applyNumberFormat="1" applyFont="1" applyFill="1" applyAlignment="1" applyProtection="1">
      <alignment horizontal="left" vertical="center" wrapText="1"/>
      <protection/>
    </xf>
    <xf numFmtId="0" fontId="9" fillId="0" borderId="18" xfId="41" applyFont="1" applyBorder="1" applyAlignment="1">
      <alignment horizontal="left" vertical="center" wrapText="1"/>
      <protection/>
    </xf>
    <xf numFmtId="0" fontId="9" fillId="0" borderId="13" xfId="41" applyFont="1" applyBorder="1" applyAlignment="1">
      <alignment horizontal="left" vertical="center" wrapText="1"/>
      <protection/>
    </xf>
    <xf numFmtId="186" fontId="9" fillId="0" borderId="10" xfId="0" applyNumberFormat="1" applyFont="1" applyFill="1" applyBorder="1" applyAlignment="1" applyProtection="1">
      <alignment horizontal="center" vertical="center"/>
      <protection/>
    </xf>
    <xf numFmtId="187" fontId="9" fillId="0" borderId="10" xfId="0" applyNumberFormat="1" applyFont="1" applyFill="1" applyBorder="1" applyAlignment="1" applyProtection="1">
      <alignment horizontal="center" vertical="center"/>
      <protection/>
    </xf>
    <xf numFmtId="187" fontId="9" fillId="0" borderId="20" xfId="41" applyNumberFormat="1" applyFont="1" applyFill="1" applyBorder="1" applyAlignment="1" applyProtection="1">
      <alignment horizontal="center" vertical="center"/>
      <protection/>
    </xf>
    <xf numFmtId="185" fontId="9" fillId="0" borderId="10" xfId="41" applyNumberFormat="1" applyFont="1" applyFill="1" applyBorder="1" applyAlignment="1">
      <alignment horizontal="center" vertical="center" wrapText="1"/>
      <protection/>
    </xf>
    <xf numFmtId="185" fontId="6" fillId="0" borderId="10" xfId="41" applyNumberFormat="1" applyFill="1" applyBorder="1" applyAlignment="1">
      <alignment horizontal="center"/>
      <protection/>
    </xf>
    <xf numFmtId="0" fontId="11" fillId="0" borderId="0" xfId="41" applyFont="1" applyAlignment="1">
      <alignment horizontal="centerContinuous" vertical="center"/>
      <protection/>
    </xf>
    <xf numFmtId="0" fontId="8" fillId="0" borderId="0" xfId="41" applyFont="1" applyAlignment="1">
      <alignment vertical="center"/>
      <protection/>
    </xf>
    <xf numFmtId="185" fontId="9" fillId="0" borderId="10" xfId="41" applyNumberFormat="1" applyFont="1" applyFill="1" applyBorder="1" applyAlignment="1" applyProtection="1">
      <alignment horizontal="center" vertical="center"/>
      <protection/>
    </xf>
    <xf numFmtId="185" fontId="9" fillId="0" borderId="12" xfId="41" applyNumberFormat="1" applyFont="1" applyFill="1" applyBorder="1" applyAlignment="1" applyProtection="1">
      <alignment horizontal="center" vertical="center"/>
      <protection/>
    </xf>
    <xf numFmtId="185" fontId="9" fillId="0" borderId="12" xfId="41" applyNumberFormat="1" applyFont="1" applyFill="1" applyBorder="1" applyAlignment="1" applyProtection="1">
      <alignment horizontal="center" vertical="center" wrapText="1"/>
      <protection/>
    </xf>
    <xf numFmtId="185" fontId="9" fillId="0" borderId="13" xfId="41" applyNumberFormat="1" applyFont="1" applyFill="1" applyBorder="1" applyAlignment="1" applyProtection="1">
      <alignment horizontal="center" vertical="center" wrapText="1"/>
      <protection/>
    </xf>
    <xf numFmtId="185" fontId="9" fillId="0" borderId="23" xfId="41" applyNumberFormat="1" applyFont="1" applyFill="1" applyBorder="1" applyAlignment="1" applyProtection="1">
      <alignment horizontal="center" vertical="center" wrapText="1"/>
      <protection/>
    </xf>
    <xf numFmtId="0" fontId="10" fillId="0" borderId="0" xfId="41" applyFont="1" applyFill="1" applyAlignment="1">
      <alignment horizontal="centerContinuous" vertical="center"/>
      <protection/>
    </xf>
    <xf numFmtId="0" fontId="10" fillId="0" borderId="0" xfId="41" applyFont="1" applyAlignment="1">
      <alignment horizontal="centerContinuous" vertical="center"/>
      <protection/>
    </xf>
    <xf numFmtId="0" fontId="10" fillId="0" borderId="0" xfId="41" applyFont="1" applyAlignment="1">
      <alignment horizontal="right" vertical="center"/>
      <protection/>
    </xf>
    <xf numFmtId="0" fontId="15" fillId="0" borderId="0" xfId="41" applyFont="1" applyFill="1" applyAlignment="1">
      <alignment vertical="center"/>
      <protection/>
    </xf>
    <xf numFmtId="0" fontId="6" fillId="0" borderId="0" xfId="41" applyFill="1" applyAlignment="1">
      <alignment vertical="center"/>
      <protection/>
    </xf>
    <xf numFmtId="185" fontId="9" fillId="0" borderId="14" xfId="41" applyNumberFormat="1" applyFont="1" applyFill="1" applyBorder="1" applyAlignment="1" applyProtection="1">
      <alignment horizontal="center" vertical="center" wrapText="1"/>
      <protection/>
    </xf>
    <xf numFmtId="185" fontId="9" fillId="0" borderId="19" xfId="41" applyNumberFormat="1" applyFont="1" applyFill="1" applyBorder="1" applyAlignment="1" applyProtection="1">
      <alignment horizontal="center" vertical="center" wrapText="1"/>
      <protection/>
    </xf>
    <xf numFmtId="185" fontId="9" fillId="0" borderId="19" xfId="41" applyNumberFormat="1" applyFont="1" applyFill="1" applyBorder="1" applyAlignment="1">
      <alignment horizontal="center" vertical="center" wrapText="1"/>
      <protection/>
    </xf>
    <xf numFmtId="185" fontId="9" fillId="0" borderId="11" xfId="41" applyNumberFormat="1" applyFont="1" applyFill="1" applyBorder="1" applyAlignment="1">
      <alignment horizontal="center" vertical="center" wrapText="1"/>
      <protection/>
    </xf>
    <xf numFmtId="185" fontId="9" fillId="0" borderId="18" xfId="41" applyNumberFormat="1" applyFont="1" applyBorder="1" applyAlignment="1">
      <alignment horizontal="center" vertical="center" wrapText="1"/>
      <protection/>
    </xf>
    <xf numFmtId="185" fontId="9" fillId="0" borderId="13" xfId="41" applyNumberFormat="1" applyFont="1" applyBorder="1" applyAlignment="1">
      <alignment horizontal="center" vertical="center" wrapText="1"/>
      <protection/>
    </xf>
    <xf numFmtId="185" fontId="9" fillId="0" borderId="10" xfId="41" applyNumberFormat="1" applyFont="1" applyBorder="1" applyAlignment="1">
      <alignment horizontal="center" vertical="center" wrapText="1"/>
      <protection/>
    </xf>
    <xf numFmtId="0" fontId="0" fillId="0" borderId="0" xfId="0" applyAlignment="1">
      <alignment vertical="center"/>
    </xf>
    <xf numFmtId="0" fontId="0" fillId="0" borderId="10" xfId="0" applyBorder="1" applyAlignment="1">
      <alignment vertical="center"/>
    </xf>
    <xf numFmtId="0" fontId="19" fillId="0" borderId="10" xfId="40" applyFont="1" applyFill="1" applyBorder="1" applyAlignment="1">
      <alignment horizontal="left" vertical="center"/>
      <protection/>
    </xf>
    <xf numFmtId="186" fontId="0" fillId="0" borderId="10" xfId="0" applyNumberFormat="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xf>
    <xf numFmtId="0" fontId="10" fillId="0" borderId="10" xfId="40" applyNumberFormat="1" applyFont="1" applyFill="1" applyBorder="1" applyAlignment="1" applyProtection="1">
      <alignment horizontal="center" vertical="center" wrapText="1"/>
      <protection/>
    </xf>
    <xf numFmtId="0" fontId="16" fillId="0" borderId="0" xfId="40" applyNumberFormat="1" applyFont="1" applyFill="1" applyAlignment="1" applyProtection="1">
      <alignment horizontal="center" vertical="center"/>
      <protection/>
    </xf>
    <xf numFmtId="0" fontId="0" fillId="0" borderId="0" xfId="0" applyAlignment="1">
      <alignment horizontal="center" vertical="center"/>
    </xf>
    <xf numFmtId="0" fontId="10" fillId="0" borderId="10" xfId="41" applyNumberFormat="1" applyFont="1" applyFill="1" applyBorder="1" applyAlignment="1" applyProtection="1">
      <alignment horizontal="center" vertical="center"/>
      <protection/>
    </xf>
    <xf numFmtId="0" fontId="10" fillId="0" borderId="23" xfId="41" applyNumberFormat="1" applyFont="1" applyFill="1" applyBorder="1" applyAlignment="1" applyProtection="1">
      <alignment horizontal="center" vertical="center"/>
      <protection/>
    </xf>
    <xf numFmtId="0" fontId="10" fillId="0" borderId="12" xfId="41" applyNumberFormat="1" applyFont="1" applyFill="1" applyBorder="1" applyAlignment="1" applyProtection="1">
      <alignment horizontal="center" vertical="center"/>
      <protection/>
    </xf>
    <xf numFmtId="0" fontId="10" fillId="0" borderId="11" xfId="41" applyNumberFormat="1" applyFont="1" applyFill="1" applyBorder="1" applyAlignment="1" applyProtection="1">
      <alignment horizontal="center" vertical="center"/>
      <protection/>
    </xf>
    <xf numFmtId="0" fontId="10" fillId="0" borderId="19" xfId="41" applyNumberFormat="1" applyFont="1" applyFill="1" applyBorder="1" applyAlignment="1" applyProtection="1">
      <alignment horizontal="center" vertical="center"/>
      <protection/>
    </xf>
    <xf numFmtId="0" fontId="10" fillId="0" borderId="17" xfId="41" applyNumberFormat="1" applyFont="1" applyFill="1" applyBorder="1" applyAlignment="1" applyProtection="1">
      <alignment horizontal="center" vertical="center" wrapText="1"/>
      <protection/>
    </xf>
    <xf numFmtId="0" fontId="10" fillId="0" borderId="19" xfId="41" applyNumberFormat="1" applyFont="1" applyFill="1" applyBorder="1" applyAlignment="1" applyProtection="1">
      <alignment horizontal="center" vertical="center" wrapText="1"/>
      <protection/>
    </xf>
    <xf numFmtId="0" fontId="10" fillId="0" borderId="18" xfId="41" applyNumberFormat="1" applyFont="1" applyFill="1" applyBorder="1" applyAlignment="1" applyProtection="1">
      <alignment horizontal="center" vertical="center"/>
      <protection/>
    </xf>
    <xf numFmtId="0" fontId="10" fillId="0" borderId="20" xfId="41" applyNumberFormat="1" applyFont="1" applyFill="1" applyBorder="1" applyAlignment="1" applyProtection="1">
      <alignment horizontal="center" vertical="center"/>
      <protection/>
    </xf>
    <xf numFmtId="0" fontId="10" fillId="0" borderId="21" xfId="41" applyNumberFormat="1" applyFont="1" applyFill="1" applyBorder="1" applyAlignment="1" applyProtection="1">
      <alignment horizontal="center" vertical="center"/>
      <protection/>
    </xf>
    <xf numFmtId="0" fontId="10" fillId="0" borderId="11" xfId="41" applyNumberFormat="1" applyFont="1" applyFill="1" applyBorder="1" applyAlignment="1" applyProtection="1">
      <alignment horizontal="center" vertical="center" wrapText="1"/>
      <protection/>
    </xf>
    <xf numFmtId="0" fontId="10" fillId="0" borderId="17" xfId="41" applyNumberFormat="1" applyFont="1" applyFill="1" applyBorder="1" applyAlignment="1" applyProtection="1">
      <alignment horizontal="center" vertical="center"/>
      <protection/>
    </xf>
    <xf numFmtId="0" fontId="10" fillId="0" borderId="10" xfId="41" applyNumberFormat="1" applyFont="1" applyFill="1" applyBorder="1" applyAlignment="1" applyProtection="1">
      <alignment horizontal="center" vertical="center" wrapText="1"/>
      <protection/>
    </xf>
    <xf numFmtId="0" fontId="10" fillId="0" borderId="13" xfId="41" applyNumberFormat="1" applyFont="1" applyFill="1" applyBorder="1" applyAlignment="1" applyProtection="1">
      <alignment horizontal="center" vertical="center" wrapText="1"/>
      <protection/>
    </xf>
    <xf numFmtId="0" fontId="20" fillId="0" borderId="0" xfId="0" applyFont="1" applyBorder="1" applyAlignment="1">
      <alignment horizontal="center" vertical="center" wrapText="1"/>
    </xf>
    <xf numFmtId="0" fontId="18" fillId="0" borderId="10" xfId="0" applyFont="1" applyFill="1" applyBorder="1" applyAlignment="1">
      <alignment horizontal="center" vertical="center" wrapText="1"/>
    </xf>
    <xf numFmtId="49" fontId="38" fillId="0" borderId="0" xfId="41" applyNumberFormat="1" applyFont="1" applyFill="1" applyAlignment="1" applyProtection="1">
      <alignment horizontal="centerContinuous"/>
      <protection/>
    </xf>
    <xf numFmtId="49" fontId="57" fillId="35" borderId="10" xfId="41" applyNumberFormat="1" applyFont="1" applyFill="1" applyBorder="1" applyAlignment="1" applyProtection="1">
      <alignment vertical="center"/>
      <protection/>
    </xf>
    <xf numFmtId="185" fontId="57" fillId="35" borderId="10" xfId="41" applyNumberFormat="1" applyFont="1" applyFill="1" applyBorder="1" applyAlignment="1">
      <alignment horizontal="center" vertical="center" wrapText="1"/>
      <protection/>
    </xf>
    <xf numFmtId="185" fontId="58" fillId="35" borderId="10" xfId="41" applyNumberFormat="1" applyFont="1" applyFill="1" applyBorder="1" applyAlignment="1">
      <alignment horizontal="center"/>
      <protection/>
    </xf>
    <xf numFmtId="185" fontId="57" fillId="35" borderId="10" xfId="41" applyNumberFormat="1" applyFont="1" applyFill="1" applyBorder="1" applyAlignment="1" applyProtection="1">
      <alignment horizontal="center" vertical="center" wrapText="1"/>
      <protection/>
    </xf>
    <xf numFmtId="0" fontId="58" fillId="35" borderId="0" xfId="41" applyFont="1" applyFill="1">
      <alignment/>
      <protection/>
    </xf>
    <xf numFmtId="0" fontId="40" fillId="0" borderId="0" xfId="41" applyFont="1" applyFill="1" applyAlignment="1">
      <alignment horizontal="centerContinuous"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70" t="s">
        <v>0</v>
      </c>
      <c r="B2" s="170"/>
      <c r="C2" s="170"/>
      <c r="D2" s="170"/>
      <c r="E2" s="170"/>
      <c r="F2" s="170"/>
      <c r="G2" s="170"/>
      <c r="H2" s="170"/>
      <c r="I2" s="17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D12" sqref="D12"/>
    </sheetView>
  </sheetViews>
  <sheetFormatPr defaultColWidth="9.00390625" defaultRowHeight="14.25"/>
  <cols>
    <col min="1" max="1" width="17.625" style="0" customWidth="1"/>
    <col min="2" max="3" width="11.50390625" style="0" customWidth="1"/>
    <col min="4" max="4" width="11.375" style="0" customWidth="1"/>
    <col min="5" max="5" width="11.125" style="0" customWidth="1"/>
    <col min="6" max="6" width="11.875" style="0" customWidth="1"/>
    <col min="7" max="7" width="13.375" style="0" customWidth="1"/>
    <col min="8" max="8" width="10.125" style="0" customWidth="1"/>
    <col min="9" max="9" width="10.875" style="0" customWidth="1"/>
    <col min="10" max="10" width="9.25390625" style="0" customWidth="1"/>
    <col min="11" max="11" width="14.75390625" style="0" customWidth="1"/>
  </cols>
  <sheetData>
    <row r="1" spans="1:6" ht="16.5" customHeight="1">
      <c r="A1" s="7" t="s">
        <v>447</v>
      </c>
      <c r="B1" s="108"/>
      <c r="C1" s="108"/>
      <c r="D1" s="108"/>
      <c r="E1" s="108"/>
      <c r="F1" s="108"/>
    </row>
    <row r="2" spans="1:11" ht="34.5" customHeight="1">
      <c r="A2" s="188" t="s">
        <v>512</v>
      </c>
      <c r="B2" s="188"/>
      <c r="C2" s="188"/>
      <c r="D2" s="188"/>
      <c r="E2" s="188"/>
      <c r="F2" s="188"/>
      <c r="G2" s="188"/>
      <c r="H2" s="188"/>
      <c r="I2" s="188"/>
      <c r="J2" s="188"/>
      <c r="K2" s="188"/>
    </row>
    <row r="3" spans="1:11" s="165" customFormat="1" ht="21" customHeight="1">
      <c r="A3" s="108"/>
      <c r="B3" s="108"/>
      <c r="C3" s="108"/>
      <c r="D3" s="108"/>
      <c r="E3" s="108"/>
      <c r="F3" s="108"/>
      <c r="K3" s="165" t="s">
        <v>448</v>
      </c>
    </row>
    <row r="4" spans="1:11" s="165" customFormat="1" ht="19.5" customHeight="1">
      <c r="A4" s="189" t="s">
        <v>449</v>
      </c>
      <c r="B4" s="186" t="s">
        <v>317</v>
      </c>
      <c r="C4" s="186" t="s">
        <v>399</v>
      </c>
      <c r="D4" s="186" t="s">
        <v>404</v>
      </c>
      <c r="E4" s="186" t="s">
        <v>390</v>
      </c>
      <c r="F4" s="186" t="s">
        <v>391</v>
      </c>
      <c r="G4" s="186" t="s">
        <v>450</v>
      </c>
      <c r="H4" s="186"/>
      <c r="I4" s="186" t="s">
        <v>451</v>
      </c>
      <c r="J4" s="186" t="s">
        <v>452</v>
      </c>
      <c r="K4" s="186" t="s">
        <v>397</v>
      </c>
    </row>
    <row r="5" spans="1:11" s="165" customFormat="1" ht="32.25" customHeight="1">
      <c r="A5" s="189"/>
      <c r="B5" s="186"/>
      <c r="C5" s="186"/>
      <c r="D5" s="186"/>
      <c r="E5" s="186"/>
      <c r="F5" s="186"/>
      <c r="G5" s="69" t="s">
        <v>453</v>
      </c>
      <c r="H5" s="69" t="s">
        <v>454</v>
      </c>
      <c r="I5" s="186"/>
      <c r="J5" s="186"/>
      <c r="K5" s="186"/>
    </row>
    <row r="6" spans="1:11" s="165" customFormat="1" ht="27" customHeight="1">
      <c r="A6" s="109" t="s">
        <v>317</v>
      </c>
      <c r="B6" s="168">
        <v>12.9</v>
      </c>
      <c r="C6" s="169"/>
      <c r="D6" s="168">
        <v>12.9</v>
      </c>
      <c r="E6" s="166"/>
      <c r="F6" s="166"/>
      <c r="G6" s="166"/>
      <c r="H6" s="166"/>
      <c r="I6" s="166"/>
      <c r="J6" s="166"/>
      <c r="K6" s="166"/>
    </row>
    <row r="7" spans="1:11" s="165" customFormat="1" ht="27" customHeight="1">
      <c r="A7" s="167" t="s">
        <v>455</v>
      </c>
      <c r="B7" s="168">
        <v>12.9</v>
      </c>
      <c r="C7" s="169"/>
      <c r="D7" s="168">
        <v>12.9</v>
      </c>
      <c r="E7" s="166"/>
      <c r="F7" s="166"/>
      <c r="G7" s="166"/>
      <c r="H7" s="166"/>
      <c r="I7" s="166"/>
      <c r="J7" s="166"/>
      <c r="K7" s="166"/>
    </row>
    <row r="8" spans="1:11" s="165" customFormat="1" ht="27" customHeight="1">
      <c r="A8" s="167" t="s">
        <v>456</v>
      </c>
      <c r="B8" s="166"/>
      <c r="C8" s="166"/>
      <c r="D8" s="166"/>
      <c r="E8" s="166"/>
      <c r="F8" s="166"/>
      <c r="G8" s="166"/>
      <c r="H8" s="166"/>
      <c r="I8" s="166"/>
      <c r="J8" s="166"/>
      <c r="K8" s="166"/>
    </row>
    <row r="9" spans="1:11" s="165" customFormat="1" ht="27" customHeight="1">
      <c r="A9" s="167" t="s">
        <v>457</v>
      </c>
      <c r="B9" s="166"/>
      <c r="C9" s="166"/>
      <c r="D9" s="166"/>
      <c r="E9" s="166"/>
      <c r="F9" s="166"/>
      <c r="G9" s="166"/>
      <c r="H9" s="166"/>
      <c r="I9" s="166"/>
      <c r="J9" s="166"/>
      <c r="K9" s="166"/>
    </row>
  </sheetData>
  <sheetProtection/>
  <mergeCells count="11">
    <mergeCell ref="I4:I5"/>
    <mergeCell ref="J4:J5"/>
    <mergeCell ref="K4:K5"/>
    <mergeCell ref="A2:K2"/>
    <mergeCell ref="A4:A5"/>
    <mergeCell ref="B4:B5"/>
    <mergeCell ref="C4:C5"/>
    <mergeCell ref="D4:D5"/>
    <mergeCell ref="E4:E5"/>
    <mergeCell ref="F4:F5"/>
    <mergeCell ref="G4:H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showZeros="0" zoomScalePageLayoutView="0" workbookViewId="0" topLeftCell="A1">
      <pane ySplit="5" topLeftCell="A6" activePane="bottomLeft" state="frozen"/>
      <selection pane="topLeft" activeCell="H8" sqref="H8"/>
      <selection pane="bottomLeft" activeCell="A2" sqref="A2:G2"/>
    </sheetView>
  </sheetViews>
  <sheetFormatPr defaultColWidth="6.875" defaultRowHeight="19.5" customHeight="1"/>
  <cols>
    <col min="1" max="1" width="22.875" style="136" customWidth="1"/>
    <col min="2" max="2" width="19.00390625" style="136" customWidth="1"/>
    <col min="3" max="3" width="26.50390625" style="136" customWidth="1"/>
    <col min="4" max="4" width="19.00390625" style="136" customWidth="1"/>
    <col min="5" max="5" width="17.50390625" style="136" customWidth="1"/>
    <col min="6" max="6" width="17.125" style="136" customWidth="1"/>
    <col min="7" max="7" width="16.375" style="136" customWidth="1"/>
    <col min="8" max="16384" width="6.875" style="137" customWidth="1"/>
  </cols>
  <sheetData>
    <row r="1" spans="1:7" s="124" customFormat="1" ht="19.5" customHeight="1">
      <c r="A1" s="138" t="s">
        <v>311</v>
      </c>
      <c r="B1" s="123"/>
      <c r="C1" s="123"/>
      <c r="D1" s="123"/>
      <c r="E1" s="123"/>
      <c r="F1" s="123"/>
      <c r="G1" s="123"/>
    </row>
    <row r="2" spans="1:7" s="122" customFormat="1" ht="39" customHeight="1">
      <c r="A2" s="172" t="s">
        <v>507</v>
      </c>
      <c r="B2" s="173"/>
      <c r="C2" s="173"/>
      <c r="D2" s="173"/>
      <c r="E2" s="173"/>
      <c r="F2" s="173"/>
      <c r="G2" s="173"/>
    </row>
    <row r="3" spans="1:7" s="124" customFormat="1" ht="30.75" customHeight="1">
      <c r="A3" s="125"/>
      <c r="B3" s="126"/>
      <c r="C3" s="126"/>
      <c r="D3" s="126"/>
      <c r="E3" s="126"/>
      <c r="F3" s="126"/>
      <c r="G3" s="127" t="s">
        <v>312</v>
      </c>
    </row>
    <row r="4" spans="1:7" s="124" customFormat="1" ht="19.5" customHeight="1">
      <c r="A4" s="171" t="s">
        <v>313</v>
      </c>
      <c r="B4" s="171"/>
      <c r="C4" s="171" t="s">
        <v>314</v>
      </c>
      <c r="D4" s="171"/>
      <c r="E4" s="171"/>
      <c r="F4" s="171"/>
      <c r="G4" s="171"/>
    </row>
    <row r="5" spans="1:7" s="124" customFormat="1" ht="45" customHeight="1">
      <c r="A5" s="8" t="s">
        <v>315</v>
      </c>
      <c r="B5" s="8" t="s">
        <v>316</v>
      </c>
      <c r="C5" s="8" t="s">
        <v>315</v>
      </c>
      <c r="D5" s="8" t="s">
        <v>317</v>
      </c>
      <c r="E5" s="8" t="s">
        <v>318</v>
      </c>
      <c r="F5" s="8" t="s">
        <v>319</v>
      </c>
      <c r="G5" s="8" t="s">
        <v>320</v>
      </c>
    </row>
    <row r="6" spans="1:7" s="124" customFormat="1" ht="19.5" customHeight="1">
      <c r="A6" s="102" t="s">
        <v>321</v>
      </c>
      <c r="B6" s="128">
        <f>SUM(B7:B9)</f>
        <v>1502.16</v>
      </c>
      <c r="C6" s="100" t="s">
        <v>322</v>
      </c>
      <c r="D6" s="129">
        <f>SUM(D7:D13)</f>
        <v>1502.1599999999999</v>
      </c>
      <c r="E6" s="129">
        <f>SUM(E7:E13)</f>
        <v>1502.1599999999999</v>
      </c>
      <c r="F6" s="129">
        <f>SUM(F7:F13)</f>
        <v>0</v>
      </c>
      <c r="G6" s="129">
        <f>SUM(G7:G13)</f>
        <v>0</v>
      </c>
    </row>
    <row r="7" spans="1:7" s="124" customFormat="1" ht="19.5" customHeight="1">
      <c r="A7" s="9" t="s">
        <v>323</v>
      </c>
      <c r="B7" s="130">
        <v>1502.16</v>
      </c>
      <c r="C7" s="139" t="s">
        <v>410</v>
      </c>
      <c r="D7" s="131">
        <f aca="true" t="shared" si="0" ref="D7:D14">SUM(E7:G7)</f>
        <v>1252.35</v>
      </c>
      <c r="E7" s="131">
        <v>1252.35</v>
      </c>
      <c r="F7" s="131"/>
      <c r="G7" s="131"/>
    </row>
    <row r="8" spans="1:7" s="124" customFormat="1" ht="19.5" customHeight="1">
      <c r="A8" s="9" t="s">
        <v>324</v>
      </c>
      <c r="B8" s="132"/>
      <c r="C8" s="140" t="s">
        <v>440</v>
      </c>
      <c r="D8" s="131">
        <f t="shared" si="0"/>
        <v>146.7</v>
      </c>
      <c r="E8" s="131">
        <v>146.7</v>
      </c>
      <c r="F8" s="131"/>
      <c r="G8" s="131"/>
    </row>
    <row r="9" spans="1:7" s="124" customFormat="1" ht="19.5" customHeight="1">
      <c r="A9" s="10" t="s">
        <v>325</v>
      </c>
      <c r="B9" s="133"/>
      <c r="C9" s="140" t="s">
        <v>487</v>
      </c>
      <c r="D9" s="131">
        <f t="shared" si="0"/>
        <v>45.03</v>
      </c>
      <c r="E9" s="131">
        <v>45.03</v>
      </c>
      <c r="F9" s="131"/>
      <c r="G9" s="131"/>
    </row>
    <row r="10" spans="1:7" s="124" customFormat="1" ht="19.5" customHeight="1">
      <c r="A10" s="103" t="s">
        <v>326</v>
      </c>
      <c r="B10" s="128">
        <f>SUM(B11:B13)</f>
        <v>0</v>
      </c>
      <c r="C10" s="140" t="s">
        <v>441</v>
      </c>
      <c r="D10" s="131">
        <f t="shared" si="0"/>
        <v>58.08</v>
      </c>
      <c r="E10" s="131">
        <v>58.08</v>
      </c>
      <c r="F10" s="131"/>
      <c r="G10" s="131"/>
    </row>
    <row r="11" spans="1:7" s="124" customFormat="1" ht="19.5" customHeight="1">
      <c r="A11" s="10" t="s">
        <v>323</v>
      </c>
      <c r="B11" s="130"/>
      <c r="C11" s="11"/>
      <c r="D11" s="131">
        <f t="shared" si="0"/>
        <v>0</v>
      </c>
      <c r="E11" s="131"/>
      <c r="F11" s="131"/>
      <c r="G11" s="131"/>
    </row>
    <row r="12" spans="1:7" s="124" customFormat="1" ht="19.5" customHeight="1">
      <c r="A12" s="10" t="s">
        <v>324</v>
      </c>
      <c r="B12" s="132"/>
      <c r="C12" s="11"/>
      <c r="D12" s="131">
        <f t="shared" si="0"/>
        <v>0</v>
      </c>
      <c r="E12" s="131"/>
      <c r="F12" s="131"/>
      <c r="G12" s="131"/>
    </row>
    <row r="13" spans="1:13" s="124" customFormat="1" ht="19.5" customHeight="1">
      <c r="A13" s="9" t="s">
        <v>325</v>
      </c>
      <c r="B13" s="133"/>
      <c r="C13" s="11"/>
      <c r="D13" s="131">
        <f t="shared" si="0"/>
        <v>0</v>
      </c>
      <c r="E13" s="131"/>
      <c r="F13" s="131"/>
      <c r="G13" s="131"/>
      <c r="M13" s="134"/>
    </row>
    <row r="14" spans="1:7" s="124" customFormat="1" ht="19.5" customHeight="1">
      <c r="A14" s="12"/>
      <c r="B14" s="84"/>
      <c r="C14" s="101" t="s">
        <v>327</v>
      </c>
      <c r="D14" s="131">
        <f t="shared" si="0"/>
        <v>0</v>
      </c>
      <c r="E14" s="84">
        <f>B7+B11-E6</f>
        <v>0</v>
      </c>
      <c r="F14" s="84">
        <f>B8+B12-F6</f>
        <v>0</v>
      </c>
      <c r="G14" s="84">
        <f>B9+B13-G6</f>
        <v>0</v>
      </c>
    </row>
    <row r="15" spans="1:7" s="124" customFormat="1" ht="19.5" customHeight="1">
      <c r="A15" s="12" t="s">
        <v>459</v>
      </c>
      <c r="B15" s="85">
        <f>B6+B10</f>
        <v>1502.16</v>
      </c>
      <c r="C15" s="13" t="s">
        <v>460</v>
      </c>
      <c r="D15" s="84">
        <f>SUM(D6+D14)</f>
        <v>1502.1599999999999</v>
      </c>
      <c r="E15" s="84">
        <f>SUM(E6+E14)</f>
        <v>1502.1599999999999</v>
      </c>
      <c r="F15" s="84">
        <f>SUM(F6+F14)</f>
        <v>0</v>
      </c>
      <c r="G15" s="84">
        <f>SUM(G6+G14)</f>
        <v>0</v>
      </c>
    </row>
    <row r="16" spans="1:6" ht="19.5" customHeight="1">
      <c r="A16" s="135"/>
      <c r="B16" s="135"/>
      <c r="C16" s="135"/>
      <c r="D16" s="135"/>
      <c r="E16" s="135"/>
      <c r="F16" s="135"/>
    </row>
  </sheetData>
  <sheetProtection/>
  <mergeCells count="3">
    <mergeCell ref="A4:B4"/>
    <mergeCell ref="C4:G4"/>
    <mergeCell ref="A2:G2"/>
  </mergeCells>
  <dataValidations count="1">
    <dataValidation showInputMessage="1" showErrorMessage="1" prompt="若无数据则为空,不输&quot;0&quot;" sqref="B6:B15 D6:G15"/>
  </dataValidations>
  <printOptions horizontalCentered="1"/>
  <pageMargins left="0" right="0" top="0.59" bottom="0" header="0.6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5"/>
  <sheetViews>
    <sheetView showGridLines="0" showZeros="0" zoomScalePageLayoutView="0" workbookViewId="0" topLeftCell="A1">
      <pane xSplit="2" ySplit="6" topLeftCell="C7" activePane="bottomRight" state="frozen"/>
      <selection pane="topLeft" activeCell="H8" sqref="H8"/>
      <selection pane="topRight" activeCell="H8" sqref="H8"/>
      <selection pane="bottomLeft" activeCell="H8" sqref="H8"/>
      <selection pane="bottomRight" activeCell="J6" sqref="J6"/>
    </sheetView>
  </sheetViews>
  <sheetFormatPr defaultColWidth="6.875" defaultRowHeight="12.75" customHeight="1"/>
  <cols>
    <col min="1" max="1" width="14.75390625" style="15" customWidth="1"/>
    <col min="2" max="2" width="32.125" style="15" customWidth="1"/>
    <col min="3" max="3" width="15.00390625" style="15" customWidth="1"/>
    <col min="4" max="4" width="14.875" style="15" customWidth="1"/>
    <col min="5" max="5" width="13.375" style="15" customWidth="1"/>
    <col min="6" max="6" width="11.875" style="15" customWidth="1"/>
    <col min="7" max="8" width="6.875" style="15" customWidth="1"/>
    <col min="9" max="9" width="8.25390625" style="15" bestFit="1" customWidth="1"/>
    <col min="10" max="16384" width="6.875" style="15" customWidth="1"/>
  </cols>
  <sheetData>
    <row r="1" ht="19.5" customHeight="1">
      <c r="A1" s="14" t="s">
        <v>328</v>
      </c>
    </row>
    <row r="2" spans="1:6" ht="38.25" customHeight="1">
      <c r="A2" s="190" t="s">
        <v>513</v>
      </c>
      <c r="B2" s="16"/>
      <c r="C2" s="16"/>
      <c r="D2" s="16"/>
      <c r="E2" s="16"/>
      <c r="F2" s="16"/>
    </row>
    <row r="3" spans="1:6" ht="10.5" customHeight="1">
      <c r="A3" s="17"/>
      <c r="B3" s="16"/>
      <c r="C3" s="16"/>
      <c r="D3" s="16"/>
      <c r="E3" s="16"/>
      <c r="F3" s="16"/>
    </row>
    <row r="4" spans="1:6" ht="24.75" customHeight="1">
      <c r="A4" s="18"/>
      <c r="B4" s="19"/>
      <c r="C4" s="19"/>
      <c r="D4" s="19"/>
      <c r="E4" s="19"/>
      <c r="F4" s="20" t="s">
        <v>312</v>
      </c>
    </row>
    <row r="5" spans="1:6" ht="19.5" customHeight="1">
      <c r="A5" s="174" t="s">
        <v>329</v>
      </c>
      <c r="B5" s="174"/>
      <c r="C5" s="175" t="s">
        <v>444</v>
      </c>
      <c r="D5" s="174" t="s">
        <v>445</v>
      </c>
      <c r="E5" s="174"/>
      <c r="F5" s="174"/>
    </row>
    <row r="6" spans="1:6" ht="19.5" customHeight="1">
      <c r="A6" s="21" t="s">
        <v>331</v>
      </c>
      <c r="B6" s="21" t="s">
        <v>332</v>
      </c>
      <c r="C6" s="174"/>
      <c r="D6" s="21" t="s">
        <v>333</v>
      </c>
      <c r="E6" s="21" t="s">
        <v>334</v>
      </c>
      <c r="F6" s="21" t="s">
        <v>335</v>
      </c>
    </row>
    <row r="7" spans="1:6" s="81" customFormat="1" ht="19.5" customHeight="1">
      <c r="A7" s="79"/>
      <c r="B7" s="98" t="s">
        <v>442</v>
      </c>
      <c r="C7" s="142">
        <v>1251.49</v>
      </c>
      <c r="D7" s="143">
        <f aca="true" t="shared" si="0" ref="D7:D29">SUM(E7:F7)</f>
        <v>1502.1599999999999</v>
      </c>
      <c r="E7" s="142">
        <v>971.91</v>
      </c>
      <c r="F7" s="142">
        <v>530.25</v>
      </c>
    </row>
    <row r="8" spans="1:6" s="81" customFormat="1" ht="19.5" customHeight="1">
      <c r="A8" s="79" t="s">
        <v>409</v>
      </c>
      <c r="B8" s="79" t="s">
        <v>410</v>
      </c>
      <c r="C8" s="142">
        <v>1027.23</v>
      </c>
      <c r="D8" s="143">
        <f t="shared" si="0"/>
        <v>1252.35</v>
      </c>
      <c r="E8" s="142">
        <v>722.1</v>
      </c>
      <c r="F8" s="142">
        <v>530.25</v>
      </c>
    </row>
    <row r="9" spans="1:9" s="81" customFormat="1" ht="19.5" customHeight="1">
      <c r="A9" s="79" t="s">
        <v>465</v>
      </c>
      <c r="B9" s="79" t="s">
        <v>466</v>
      </c>
      <c r="C9" s="142">
        <v>1027.23</v>
      </c>
      <c r="D9" s="143">
        <f t="shared" si="0"/>
        <v>1252.35</v>
      </c>
      <c r="E9" s="142">
        <v>722.1</v>
      </c>
      <c r="F9" s="142">
        <v>530.25</v>
      </c>
      <c r="I9" s="110"/>
    </row>
    <row r="10" spans="1:6" s="81" customFormat="1" ht="19.5" customHeight="1">
      <c r="A10" s="79" t="s">
        <v>467</v>
      </c>
      <c r="B10" s="79" t="s">
        <v>411</v>
      </c>
      <c r="C10" s="142">
        <v>546.88</v>
      </c>
      <c r="D10" s="143">
        <f t="shared" si="0"/>
        <v>674.82</v>
      </c>
      <c r="E10" s="142">
        <v>674.82</v>
      </c>
      <c r="F10" s="142"/>
    </row>
    <row r="11" spans="1:6" s="81" customFormat="1" ht="19.5" customHeight="1">
      <c r="A11" s="79" t="s">
        <v>468</v>
      </c>
      <c r="B11" s="79" t="s">
        <v>412</v>
      </c>
      <c r="C11" s="142"/>
      <c r="D11" s="143">
        <f t="shared" si="0"/>
        <v>8</v>
      </c>
      <c r="E11" s="142"/>
      <c r="F11" s="142">
        <v>8</v>
      </c>
    </row>
    <row r="12" spans="1:6" s="81" customFormat="1" ht="19.5" customHeight="1">
      <c r="A12" s="79" t="s">
        <v>469</v>
      </c>
      <c r="B12" s="79" t="s">
        <v>470</v>
      </c>
      <c r="C12" s="142">
        <v>154</v>
      </c>
      <c r="D12" s="143">
        <f t="shared" si="0"/>
        <v>200</v>
      </c>
      <c r="E12" s="142"/>
      <c r="F12" s="142">
        <v>200</v>
      </c>
    </row>
    <row r="13" spans="1:6" s="81" customFormat="1" ht="19.5" customHeight="1">
      <c r="A13" s="79" t="s">
        <v>471</v>
      </c>
      <c r="B13" s="79" t="s">
        <v>472</v>
      </c>
      <c r="C13" s="142">
        <v>170</v>
      </c>
      <c r="D13" s="143">
        <f t="shared" si="0"/>
        <v>156</v>
      </c>
      <c r="E13" s="142"/>
      <c r="F13" s="142">
        <v>156</v>
      </c>
    </row>
    <row r="14" spans="1:6" s="81" customFormat="1" ht="19.5" customHeight="1">
      <c r="A14" s="79" t="s">
        <v>473</v>
      </c>
      <c r="B14" s="79" t="s">
        <v>474</v>
      </c>
      <c r="C14" s="142">
        <v>105</v>
      </c>
      <c r="D14" s="143">
        <f t="shared" si="0"/>
        <v>166.25</v>
      </c>
      <c r="E14" s="142"/>
      <c r="F14" s="142">
        <v>166.25</v>
      </c>
    </row>
    <row r="15" spans="1:6" s="81" customFormat="1" ht="19.5" customHeight="1">
      <c r="A15" s="79" t="s">
        <v>475</v>
      </c>
      <c r="B15" s="79" t="s">
        <v>476</v>
      </c>
      <c r="C15" s="142">
        <v>51.35</v>
      </c>
      <c r="D15" s="143">
        <f t="shared" si="0"/>
        <v>47.28</v>
      </c>
      <c r="E15" s="142">
        <v>47.28</v>
      </c>
      <c r="F15" s="142"/>
    </row>
    <row r="16" spans="1:6" s="81" customFormat="1" ht="19.5" customHeight="1">
      <c r="A16" s="79" t="s">
        <v>477</v>
      </c>
      <c r="B16" s="79" t="s">
        <v>440</v>
      </c>
      <c r="C16" s="142">
        <v>144.49</v>
      </c>
      <c r="D16" s="143">
        <f t="shared" si="0"/>
        <v>146.7</v>
      </c>
      <c r="E16" s="142">
        <v>146.7</v>
      </c>
      <c r="F16" s="142"/>
    </row>
    <row r="17" spans="1:6" s="81" customFormat="1" ht="19.5" customHeight="1">
      <c r="A17" s="79" t="s">
        <v>478</v>
      </c>
      <c r="B17" s="79" t="s">
        <v>479</v>
      </c>
      <c r="C17" s="142">
        <v>144.49</v>
      </c>
      <c r="D17" s="143">
        <f t="shared" si="0"/>
        <v>146.7</v>
      </c>
      <c r="E17" s="142">
        <v>146.7</v>
      </c>
      <c r="F17" s="142"/>
    </row>
    <row r="18" spans="1:6" s="81" customFormat="1" ht="19.5" customHeight="1">
      <c r="A18" s="79" t="s">
        <v>480</v>
      </c>
      <c r="B18" s="79" t="s">
        <v>481</v>
      </c>
      <c r="C18" s="142">
        <v>57.65</v>
      </c>
      <c r="D18" s="143">
        <f t="shared" si="0"/>
        <v>50.18</v>
      </c>
      <c r="E18" s="142">
        <v>50.18</v>
      </c>
      <c r="F18" s="142"/>
    </row>
    <row r="19" spans="1:6" s="81" customFormat="1" ht="19.5" customHeight="1">
      <c r="A19" s="79" t="s">
        <v>482</v>
      </c>
      <c r="B19" s="79" t="s">
        <v>483</v>
      </c>
      <c r="C19" s="142">
        <v>23.06</v>
      </c>
      <c r="D19" s="143">
        <f t="shared" si="0"/>
        <v>25.09</v>
      </c>
      <c r="E19" s="142">
        <v>25.09</v>
      </c>
      <c r="F19" s="142"/>
    </row>
    <row r="20" spans="1:6" s="81" customFormat="1" ht="19.5" customHeight="1">
      <c r="A20" s="79" t="s">
        <v>484</v>
      </c>
      <c r="B20" s="79" t="s">
        <v>504</v>
      </c>
      <c r="C20" s="142">
        <v>63.78</v>
      </c>
      <c r="D20" s="143">
        <f t="shared" si="0"/>
        <v>71.43</v>
      </c>
      <c r="E20" s="142">
        <v>71.43</v>
      </c>
      <c r="F20" s="142"/>
    </row>
    <row r="21" spans="1:6" s="81" customFormat="1" ht="19.5" customHeight="1">
      <c r="A21" s="79" t="s">
        <v>486</v>
      </c>
      <c r="B21" s="79" t="s">
        <v>487</v>
      </c>
      <c r="C21" s="142">
        <v>45.18</v>
      </c>
      <c r="D21" s="143">
        <f t="shared" si="0"/>
        <v>45.03</v>
      </c>
      <c r="E21" s="142">
        <v>45.03</v>
      </c>
      <c r="F21" s="142"/>
    </row>
    <row r="22" spans="1:6" s="81" customFormat="1" ht="19.5" customHeight="1">
      <c r="A22" s="79" t="s">
        <v>488</v>
      </c>
      <c r="B22" s="79" t="s">
        <v>489</v>
      </c>
      <c r="C22" s="142">
        <v>45.18</v>
      </c>
      <c r="D22" s="143">
        <f t="shared" si="0"/>
        <v>45.03</v>
      </c>
      <c r="E22" s="142">
        <v>45.03</v>
      </c>
      <c r="F22" s="142"/>
    </row>
    <row r="23" spans="1:6" s="81" customFormat="1" ht="19.5" customHeight="1">
      <c r="A23" s="79" t="s">
        <v>490</v>
      </c>
      <c r="B23" s="79" t="s">
        <v>491</v>
      </c>
      <c r="C23" s="142">
        <v>21.58</v>
      </c>
      <c r="D23" s="143">
        <f t="shared" si="0"/>
        <v>24.18</v>
      </c>
      <c r="E23" s="142">
        <v>24.18</v>
      </c>
      <c r="F23" s="142"/>
    </row>
    <row r="24" spans="1:6" s="81" customFormat="1" ht="19.5" customHeight="1">
      <c r="A24" s="79" t="s">
        <v>492</v>
      </c>
      <c r="B24" s="79" t="s">
        <v>493</v>
      </c>
      <c r="C24" s="142">
        <v>2.92</v>
      </c>
      <c r="D24" s="143">
        <f t="shared" si="0"/>
        <v>2.48</v>
      </c>
      <c r="E24" s="142">
        <v>2.48</v>
      </c>
      <c r="F24" s="142"/>
    </row>
    <row r="25" spans="1:6" s="81" customFormat="1" ht="19.5" customHeight="1">
      <c r="A25" s="79" t="s">
        <v>494</v>
      </c>
      <c r="B25" s="79" t="s">
        <v>495</v>
      </c>
      <c r="C25" s="142">
        <v>12.65</v>
      </c>
      <c r="D25" s="143">
        <f t="shared" si="0"/>
        <v>12.73</v>
      </c>
      <c r="E25" s="142">
        <v>12.73</v>
      </c>
      <c r="F25" s="142"/>
    </row>
    <row r="26" spans="1:6" s="81" customFormat="1" ht="19.5" customHeight="1">
      <c r="A26" s="79" t="s">
        <v>496</v>
      </c>
      <c r="B26" s="79" t="s">
        <v>497</v>
      </c>
      <c r="C26" s="142">
        <v>8.03</v>
      </c>
      <c r="D26" s="143">
        <f t="shared" si="0"/>
        <v>5.64</v>
      </c>
      <c r="E26" s="142">
        <v>5.64</v>
      </c>
      <c r="F26" s="142"/>
    </row>
    <row r="27" spans="1:6" s="81" customFormat="1" ht="19.5" customHeight="1">
      <c r="A27" s="79" t="s">
        <v>498</v>
      </c>
      <c r="B27" s="79" t="s">
        <v>441</v>
      </c>
      <c r="C27" s="142">
        <v>34.59</v>
      </c>
      <c r="D27" s="143">
        <f t="shared" si="0"/>
        <v>58.08</v>
      </c>
      <c r="E27" s="142">
        <v>58.08</v>
      </c>
      <c r="F27" s="142"/>
    </row>
    <row r="28" spans="1:6" s="81" customFormat="1" ht="19.5" customHeight="1">
      <c r="A28" s="79" t="s">
        <v>499</v>
      </c>
      <c r="B28" s="79" t="s">
        <v>500</v>
      </c>
      <c r="C28" s="142">
        <v>34.59</v>
      </c>
      <c r="D28" s="143">
        <f t="shared" si="0"/>
        <v>58.08</v>
      </c>
      <c r="E28" s="142">
        <v>58.08</v>
      </c>
      <c r="F28" s="142"/>
    </row>
    <row r="29" spans="1:6" s="81" customFormat="1" ht="19.5" customHeight="1">
      <c r="A29" s="79" t="s">
        <v>501</v>
      </c>
      <c r="B29" s="79" t="s">
        <v>502</v>
      </c>
      <c r="C29" s="142">
        <v>34.59</v>
      </c>
      <c r="D29" s="143">
        <f t="shared" si="0"/>
        <v>58.08</v>
      </c>
      <c r="E29" s="142">
        <v>58.08</v>
      </c>
      <c r="F29" s="142"/>
    </row>
    <row r="30" spans="1:6" s="81" customFormat="1" ht="19.5" customHeight="1">
      <c r="A30" s="71" t="s">
        <v>458</v>
      </c>
      <c r="B30" s="82"/>
      <c r="C30" s="82"/>
      <c r="D30" s="82"/>
      <c r="E30" s="82"/>
      <c r="F30" s="82"/>
    </row>
    <row r="31" spans="1:6" s="81" customFormat="1" ht="12.75" customHeight="1">
      <c r="A31" s="82"/>
      <c r="B31" s="82"/>
      <c r="C31" s="82"/>
      <c r="D31" s="82"/>
      <c r="E31" s="82"/>
      <c r="F31" s="82"/>
    </row>
    <row r="32" spans="1:6" s="81" customFormat="1" ht="12.75" customHeight="1">
      <c r="A32" s="82"/>
      <c r="B32" s="82"/>
      <c r="C32" s="82"/>
      <c r="D32" s="82"/>
      <c r="E32" s="82"/>
      <c r="F32" s="82"/>
    </row>
    <row r="33" spans="1:6" ht="12.75" customHeight="1">
      <c r="A33" s="22"/>
      <c r="B33" s="22"/>
      <c r="C33" s="22"/>
      <c r="D33" s="22"/>
      <c r="E33" s="22"/>
      <c r="F33" s="22"/>
    </row>
    <row r="34" spans="1:6" ht="12.75" customHeight="1">
      <c r="A34" s="22"/>
      <c r="B34" s="22"/>
      <c r="C34" s="22"/>
      <c r="E34" s="22"/>
      <c r="F34" s="22"/>
    </row>
    <row r="35" spans="1:6" ht="12.75" customHeight="1">
      <c r="A35" s="22"/>
      <c r="B35" s="22"/>
      <c r="C35" s="22"/>
      <c r="E35" s="22"/>
      <c r="F35" s="22"/>
    </row>
    <row r="36" s="22" customFormat="1" ht="12.75" customHeight="1"/>
  </sheetData>
  <sheetProtection/>
  <mergeCells count="3">
    <mergeCell ref="A5:B5"/>
    <mergeCell ref="C5:C6"/>
    <mergeCell ref="D5:F5"/>
  </mergeCells>
  <dataValidations count="1">
    <dataValidation allowBlank="1" showInputMessage="1" showErrorMessage="1" prompt="若无数据则为空,不输&quot;0&quot;" sqref="E7:F29"/>
  </dataValidations>
  <printOptions horizontalCentered="1"/>
  <pageMargins left="0" right="0"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1"/>
  <sheetViews>
    <sheetView showGridLines="0" showZeros="0" zoomScalePageLayoutView="0" workbookViewId="0" topLeftCell="A1">
      <pane ySplit="6" topLeftCell="A28" activePane="bottomLeft" state="frozen"/>
      <selection pane="topLeft" activeCell="H8" sqref="H8"/>
      <selection pane="bottomLeft" activeCell="A2" sqref="A2"/>
    </sheetView>
  </sheetViews>
  <sheetFormatPr defaultColWidth="20.625" defaultRowHeight="19.5" customHeight="1"/>
  <cols>
    <col min="1" max="1" width="12.50390625" style="15" customWidth="1"/>
    <col min="2" max="2" width="31.75390625" style="15" customWidth="1"/>
    <col min="3" max="3" width="19.625" style="15" customWidth="1"/>
    <col min="4" max="4" width="19.25390625" style="15" customWidth="1"/>
    <col min="5" max="5" width="18.625" style="15" customWidth="1"/>
    <col min="6" max="252" width="6.875" style="15" customWidth="1"/>
    <col min="253" max="253" width="14.50390625" style="15" customWidth="1"/>
    <col min="254" max="254" width="33.375" style="15" customWidth="1"/>
    <col min="255" max="16384" width="20.625" style="15" customWidth="1"/>
  </cols>
  <sheetData>
    <row r="1" spans="1:5" ht="19.5" customHeight="1">
      <c r="A1" s="14" t="s">
        <v>336</v>
      </c>
      <c r="E1" s="23"/>
    </row>
    <row r="2" spans="1:5" ht="34.5" customHeight="1">
      <c r="A2" s="190" t="s">
        <v>508</v>
      </c>
      <c r="B2" s="24"/>
      <c r="C2" s="24"/>
      <c r="D2" s="24"/>
      <c r="E2" s="24"/>
    </row>
    <row r="3" spans="1:5" s="26" customFormat="1" ht="18.75" customHeight="1">
      <c r="A3" s="18"/>
      <c r="B3" s="19"/>
      <c r="C3" s="19"/>
      <c r="D3" s="19"/>
      <c r="E3" s="25" t="s">
        <v>312</v>
      </c>
    </row>
    <row r="4" spans="1:5" s="26" customFormat="1" ht="18" customHeight="1">
      <c r="A4" s="174" t="s">
        <v>337</v>
      </c>
      <c r="B4" s="174"/>
      <c r="C4" s="174" t="s">
        <v>446</v>
      </c>
      <c r="D4" s="174"/>
      <c r="E4" s="174"/>
    </row>
    <row r="5" spans="1:5" s="26" customFormat="1" ht="18" customHeight="1">
      <c r="A5" s="27" t="s">
        <v>331</v>
      </c>
      <c r="B5" s="27" t="s">
        <v>332</v>
      </c>
      <c r="C5" s="27" t="s">
        <v>317</v>
      </c>
      <c r="D5" s="27" t="s">
        <v>338</v>
      </c>
      <c r="E5" s="27" t="s">
        <v>339</v>
      </c>
    </row>
    <row r="6" spans="1:6" s="26" customFormat="1" ht="18" customHeight="1">
      <c r="A6" s="28" t="s">
        <v>340</v>
      </c>
      <c r="B6" s="29" t="s">
        <v>341</v>
      </c>
      <c r="C6" s="116">
        <f>C7+C19+C36+C40</f>
        <v>971.91</v>
      </c>
      <c r="D6" s="116">
        <f>D7+D19+D36+D40</f>
        <v>726.7199999999999</v>
      </c>
      <c r="E6" s="116">
        <f>E7+E19+E36+E40</f>
        <v>245.19000000000003</v>
      </c>
      <c r="F6" s="30"/>
    </row>
    <row r="7" spans="1:5" s="26" customFormat="1" ht="18" customHeight="1">
      <c r="A7" s="31" t="s">
        <v>342</v>
      </c>
      <c r="B7" s="32" t="s">
        <v>343</v>
      </c>
      <c r="C7" s="144">
        <f>SUM(C8:C18)</f>
        <v>659.2099999999999</v>
      </c>
      <c r="D7" s="144">
        <f>SUM(D8:D18)</f>
        <v>659.2099999999999</v>
      </c>
      <c r="E7" s="144">
        <f>SUM(E8:E18)</f>
        <v>0</v>
      </c>
    </row>
    <row r="8" spans="1:7" s="26" customFormat="1" ht="18" customHeight="1">
      <c r="A8" s="31" t="s">
        <v>344</v>
      </c>
      <c r="B8" s="32" t="s">
        <v>345</v>
      </c>
      <c r="C8" s="144">
        <f aca="true" t="shared" si="0" ref="C8:C18">SUM(D8:E8)</f>
        <v>170.34</v>
      </c>
      <c r="D8" s="116">
        <v>170.34</v>
      </c>
      <c r="E8" s="116"/>
      <c r="G8" s="30"/>
    </row>
    <row r="9" spans="1:5" s="26" customFormat="1" ht="18" customHeight="1">
      <c r="A9" s="31" t="s">
        <v>346</v>
      </c>
      <c r="B9" s="32" t="s">
        <v>347</v>
      </c>
      <c r="C9" s="144">
        <f>SUM(D9:E9)</f>
        <v>108.17</v>
      </c>
      <c r="D9" s="116">
        <v>108.17</v>
      </c>
      <c r="E9" s="116"/>
    </row>
    <row r="10" spans="1:5" s="26" customFormat="1" ht="18" customHeight="1">
      <c r="A10" s="31" t="s">
        <v>348</v>
      </c>
      <c r="B10" s="32" t="s">
        <v>349</v>
      </c>
      <c r="C10" s="144">
        <f t="shared" si="0"/>
        <v>87.9</v>
      </c>
      <c r="D10" s="116">
        <v>87.9</v>
      </c>
      <c r="E10" s="116"/>
    </row>
    <row r="11" spans="1:5" s="26" customFormat="1" ht="18" customHeight="1">
      <c r="A11" s="31" t="s">
        <v>350</v>
      </c>
      <c r="B11" s="32" t="s">
        <v>351</v>
      </c>
      <c r="C11" s="144">
        <f t="shared" si="0"/>
        <v>13.55</v>
      </c>
      <c r="D11" s="116">
        <v>13.55</v>
      </c>
      <c r="E11" s="116"/>
    </row>
    <row r="12" spans="1:6" s="26" customFormat="1" ht="18" customHeight="1">
      <c r="A12" s="31" t="s">
        <v>352</v>
      </c>
      <c r="B12" s="32" t="s">
        <v>353</v>
      </c>
      <c r="C12" s="144">
        <f t="shared" si="0"/>
        <v>50.18</v>
      </c>
      <c r="D12" s="116">
        <v>50.18</v>
      </c>
      <c r="E12" s="116"/>
      <c r="F12" s="30"/>
    </row>
    <row r="13" spans="1:7" s="26" customFormat="1" ht="18" customHeight="1">
      <c r="A13" s="31" t="s">
        <v>354</v>
      </c>
      <c r="B13" s="32" t="s">
        <v>355</v>
      </c>
      <c r="C13" s="144">
        <f t="shared" si="0"/>
        <v>25.09</v>
      </c>
      <c r="D13" s="116">
        <v>25.09</v>
      </c>
      <c r="E13" s="116"/>
      <c r="G13" s="30"/>
    </row>
    <row r="14" spans="1:7" s="26" customFormat="1" ht="18" customHeight="1">
      <c r="A14" s="31" t="s">
        <v>413</v>
      </c>
      <c r="B14" s="32" t="s">
        <v>414</v>
      </c>
      <c r="C14" s="144">
        <f t="shared" si="0"/>
        <v>26.66</v>
      </c>
      <c r="D14" s="116">
        <v>26.66</v>
      </c>
      <c r="E14" s="116"/>
      <c r="G14" s="30"/>
    </row>
    <row r="15" spans="1:7" s="26" customFormat="1" ht="18" customHeight="1">
      <c r="A15" s="31" t="s">
        <v>415</v>
      </c>
      <c r="B15" s="32" t="s">
        <v>416</v>
      </c>
      <c r="C15" s="144">
        <f t="shared" si="0"/>
        <v>12.73</v>
      </c>
      <c r="D15" s="116">
        <v>12.73</v>
      </c>
      <c r="E15" s="116"/>
      <c r="G15" s="30"/>
    </row>
    <row r="16" spans="1:7" s="26" customFormat="1" ht="18" customHeight="1">
      <c r="A16" s="31" t="s">
        <v>417</v>
      </c>
      <c r="B16" s="32" t="s">
        <v>418</v>
      </c>
      <c r="C16" s="144">
        <f t="shared" si="0"/>
        <v>8.09</v>
      </c>
      <c r="D16" s="116">
        <v>8.09</v>
      </c>
      <c r="E16" s="116"/>
      <c r="G16" s="30"/>
    </row>
    <row r="17" spans="1:7" s="26" customFormat="1" ht="18" customHeight="1">
      <c r="A17" s="31" t="s">
        <v>419</v>
      </c>
      <c r="B17" s="32" t="s">
        <v>420</v>
      </c>
      <c r="C17" s="144">
        <f t="shared" si="0"/>
        <v>58.08</v>
      </c>
      <c r="D17" s="116">
        <v>58.08</v>
      </c>
      <c r="E17" s="116"/>
      <c r="G17" s="30"/>
    </row>
    <row r="18" spans="1:7" s="26" customFormat="1" ht="18" customHeight="1">
      <c r="A18" s="31" t="s">
        <v>421</v>
      </c>
      <c r="B18" s="32" t="s">
        <v>422</v>
      </c>
      <c r="C18" s="144">
        <f t="shared" si="0"/>
        <v>98.42</v>
      </c>
      <c r="D18" s="116">
        <v>98.42</v>
      </c>
      <c r="E18" s="116"/>
      <c r="G18" s="30"/>
    </row>
    <row r="19" spans="1:7" s="26" customFormat="1" ht="18" customHeight="1">
      <c r="A19" s="31" t="s">
        <v>423</v>
      </c>
      <c r="B19" s="32" t="s">
        <v>424</v>
      </c>
      <c r="C19" s="144">
        <f aca="true" t="shared" si="1" ref="C19:C41">SUM(D19:E19)</f>
        <v>241.29000000000002</v>
      </c>
      <c r="D19" s="144">
        <f>SUM(D20:D35)</f>
        <v>0</v>
      </c>
      <c r="E19" s="144">
        <f>SUM(E20:E35)</f>
        <v>241.29000000000002</v>
      </c>
      <c r="G19" s="30"/>
    </row>
    <row r="20" spans="1:7" s="26" customFormat="1" ht="18" customHeight="1">
      <c r="A20" s="31" t="s">
        <v>425</v>
      </c>
      <c r="B20" s="32" t="s">
        <v>426</v>
      </c>
      <c r="C20" s="144">
        <f t="shared" si="1"/>
        <v>30</v>
      </c>
      <c r="D20" s="116"/>
      <c r="E20" s="116">
        <v>30</v>
      </c>
      <c r="G20" s="30"/>
    </row>
    <row r="21" spans="1:7" s="26" customFormat="1" ht="18" customHeight="1">
      <c r="A21" s="31" t="s">
        <v>427</v>
      </c>
      <c r="B21" s="32" t="s">
        <v>428</v>
      </c>
      <c r="C21" s="144">
        <f t="shared" si="1"/>
        <v>16.2</v>
      </c>
      <c r="D21" s="116"/>
      <c r="E21" s="116">
        <v>16.2</v>
      </c>
      <c r="G21" s="30"/>
    </row>
    <row r="22" spans="1:7" s="26" customFormat="1" ht="18" customHeight="1">
      <c r="A22" s="31" t="s">
        <v>429</v>
      </c>
      <c r="B22" s="32" t="s">
        <v>430</v>
      </c>
      <c r="C22" s="144">
        <f t="shared" si="1"/>
        <v>2</v>
      </c>
      <c r="D22" s="116"/>
      <c r="E22" s="116">
        <v>2</v>
      </c>
      <c r="G22" s="30"/>
    </row>
    <row r="23" spans="1:7" s="26" customFormat="1" ht="18" customHeight="1">
      <c r="A23" s="31" t="s">
        <v>431</v>
      </c>
      <c r="B23" s="32" t="s">
        <v>432</v>
      </c>
      <c r="C23" s="144">
        <f t="shared" si="1"/>
        <v>18</v>
      </c>
      <c r="D23" s="116"/>
      <c r="E23" s="116">
        <v>18</v>
      </c>
      <c r="G23" s="30"/>
    </row>
    <row r="24" spans="1:7" s="26" customFormat="1" ht="18" customHeight="1">
      <c r="A24" s="31" t="s">
        <v>433</v>
      </c>
      <c r="B24" s="32" t="s">
        <v>434</v>
      </c>
      <c r="C24" s="144">
        <f t="shared" si="1"/>
        <v>18</v>
      </c>
      <c r="D24" s="116"/>
      <c r="E24" s="116">
        <v>18</v>
      </c>
      <c r="G24" s="30"/>
    </row>
    <row r="25" spans="1:5" s="30" customFormat="1" ht="18" customHeight="1">
      <c r="A25" s="31" t="s">
        <v>356</v>
      </c>
      <c r="B25" s="33" t="s">
        <v>357</v>
      </c>
      <c r="C25" s="144">
        <f t="shared" si="1"/>
        <v>30</v>
      </c>
      <c r="D25" s="116"/>
      <c r="E25" s="116">
        <v>30</v>
      </c>
    </row>
    <row r="26" spans="1:5" s="30" customFormat="1" ht="18" customHeight="1">
      <c r="A26" s="31" t="s">
        <v>358</v>
      </c>
      <c r="B26" s="33" t="s">
        <v>359</v>
      </c>
      <c r="C26" s="144">
        <f t="shared" si="1"/>
        <v>5</v>
      </c>
      <c r="D26" s="116"/>
      <c r="E26" s="116">
        <v>5</v>
      </c>
    </row>
    <row r="27" spans="1:5" s="30" customFormat="1" ht="18" customHeight="1">
      <c r="A27" s="31" t="s">
        <v>360</v>
      </c>
      <c r="B27" s="33" t="s">
        <v>361</v>
      </c>
      <c r="C27" s="144">
        <f t="shared" si="1"/>
        <v>15</v>
      </c>
      <c r="D27" s="116"/>
      <c r="E27" s="116">
        <v>15</v>
      </c>
    </row>
    <row r="28" spans="1:5" s="30" customFormat="1" ht="18" customHeight="1">
      <c r="A28" s="31" t="s">
        <v>362</v>
      </c>
      <c r="B28" s="33" t="s">
        <v>363</v>
      </c>
      <c r="C28" s="144">
        <f t="shared" si="1"/>
        <v>2.56</v>
      </c>
      <c r="D28" s="116"/>
      <c r="E28" s="116">
        <v>2.56</v>
      </c>
    </row>
    <row r="29" spans="1:5" s="30" customFormat="1" ht="18" customHeight="1">
      <c r="A29" s="31" t="s">
        <v>505</v>
      </c>
      <c r="B29" s="33" t="s">
        <v>506</v>
      </c>
      <c r="C29" s="144"/>
      <c r="D29" s="116"/>
      <c r="E29" s="116"/>
    </row>
    <row r="30" spans="1:15" s="26" customFormat="1" ht="18" customHeight="1">
      <c r="A30" s="31" t="s">
        <v>364</v>
      </c>
      <c r="B30" s="34" t="s">
        <v>365</v>
      </c>
      <c r="C30" s="144">
        <f t="shared" si="1"/>
        <v>3.1</v>
      </c>
      <c r="D30" s="116"/>
      <c r="E30" s="116">
        <v>3.1</v>
      </c>
      <c r="F30" s="30"/>
      <c r="O30" s="30"/>
    </row>
    <row r="31" spans="1:5" s="26" customFormat="1" ht="18" customHeight="1">
      <c r="A31" s="31" t="s">
        <v>366</v>
      </c>
      <c r="B31" s="33" t="s">
        <v>367</v>
      </c>
      <c r="C31" s="144">
        <f t="shared" si="1"/>
        <v>5.43</v>
      </c>
      <c r="D31" s="116"/>
      <c r="E31" s="116">
        <v>5.43</v>
      </c>
    </row>
    <row r="32" spans="1:5" s="26" customFormat="1" ht="18" customHeight="1">
      <c r="A32" s="31" t="s">
        <v>368</v>
      </c>
      <c r="B32" s="34" t="s">
        <v>369</v>
      </c>
      <c r="C32" s="144">
        <f t="shared" si="1"/>
        <v>7.8</v>
      </c>
      <c r="D32" s="116"/>
      <c r="E32" s="116">
        <v>7.8</v>
      </c>
    </row>
    <row r="33" spans="1:12" s="26" customFormat="1" ht="18" customHeight="1">
      <c r="A33" s="31" t="s">
        <v>370</v>
      </c>
      <c r="B33" s="34" t="s">
        <v>371</v>
      </c>
      <c r="C33" s="144">
        <f t="shared" si="1"/>
        <v>40</v>
      </c>
      <c r="D33" s="116"/>
      <c r="E33" s="116">
        <v>40</v>
      </c>
      <c r="L33" s="30"/>
    </row>
    <row r="34" spans="1:12" s="26" customFormat="1" ht="18" customHeight="1">
      <c r="A34" s="31" t="s">
        <v>372</v>
      </c>
      <c r="B34" s="34" t="s">
        <v>373</v>
      </c>
      <c r="C34" s="144">
        <f t="shared" si="1"/>
        <v>43.2</v>
      </c>
      <c r="D34" s="116"/>
      <c r="E34" s="116">
        <v>43.2</v>
      </c>
      <c r="L34" s="30"/>
    </row>
    <row r="35" spans="1:5" s="26" customFormat="1" ht="18" customHeight="1">
      <c r="A35" s="31" t="s">
        <v>374</v>
      </c>
      <c r="B35" s="34" t="s">
        <v>375</v>
      </c>
      <c r="C35" s="144">
        <f t="shared" si="1"/>
        <v>5</v>
      </c>
      <c r="D35" s="116"/>
      <c r="E35" s="116">
        <v>5</v>
      </c>
    </row>
    <row r="36" spans="1:5" s="26" customFormat="1" ht="18" customHeight="1">
      <c r="A36" s="31" t="s">
        <v>376</v>
      </c>
      <c r="B36" s="32" t="s">
        <v>377</v>
      </c>
      <c r="C36" s="144">
        <f t="shared" si="1"/>
        <v>67.50999999999999</v>
      </c>
      <c r="D36" s="144">
        <f>SUM(D37:D39)</f>
        <v>67.50999999999999</v>
      </c>
      <c r="E36" s="144">
        <f>SUM(E37:E39)</f>
        <v>0</v>
      </c>
    </row>
    <row r="37" spans="1:5" s="26" customFormat="1" ht="18" customHeight="1">
      <c r="A37" s="31" t="s">
        <v>435</v>
      </c>
      <c r="B37" s="32" t="s">
        <v>436</v>
      </c>
      <c r="C37" s="144">
        <f t="shared" si="1"/>
        <v>27.25</v>
      </c>
      <c r="D37" s="144">
        <v>27.25</v>
      </c>
      <c r="E37" s="116"/>
    </row>
    <row r="38" spans="1:5" s="26" customFormat="1" ht="18" customHeight="1">
      <c r="A38" s="31" t="s">
        <v>378</v>
      </c>
      <c r="B38" s="34" t="s">
        <v>379</v>
      </c>
      <c r="C38" s="144">
        <f t="shared" si="1"/>
        <v>1.08</v>
      </c>
      <c r="D38" s="116">
        <v>1.08</v>
      </c>
      <c r="E38" s="116"/>
    </row>
    <row r="39" spans="1:5" s="26" customFormat="1" ht="18" customHeight="1">
      <c r="A39" s="31" t="s">
        <v>438</v>
      </c>
      <c r="B39" s="34" t="s">
        <v>380</v>
      </c>
      <c r="C39" s="144">
        <f t="shared" si="1"/>
        <v>39.18</v>
      </c>
      <c r="D39" s="116">
        <v>39.18</v>
      </c>
      <c r="E39" s="116"/>
    </row>
    <row r="40" spans="1:5" ht="18" customHeight="1">
      <c r="A40" s="31">
        <v>310</v>
      </c>
      <c r="B40" s="31" t="s">
        <v>437</v>
      </c>
      <c r="C40" s="144">
        <f t="shared" si="1"/>
        <v>3.9</v>
      </c>
      <c r="D40" s="145">
        <f>SUM(D41:D41)</f>
        <v>0</v>
      </c>
      <c r="E40" s="116">
        <f>SUM(E41:E41)</f>
        <v>3.9</v>
      </c>
    </row>
    <row r="41" spans="1:5" s="195" customFormat="1" ht="18" customHeight="1">
      <c r="A41" s="191" t="s">
        <v>514</v>
      </c>
      <c r="B41" s="191" t="s">
        <v>515</v>
      </c>
      <c r="C41" s="192">
        <f t="shared" si="1"/>
        <v>3.9</v>
      </c>
      <c r="D41" s="193"/>
      <c r="E41" s="194">
        <v>3.9</v>
      </c>
    </row>
  </sheetData>
  <sheetProtection/>
  <mergeCells count="2">
    <mergeCell ref="A4:B4"/>
    <mergeCell ref="C4:E4"/>
  </mergeCells>
  <dataValidations count="1">
    <dataValidation allowBlank="1" showInputMessage="1" showErrorMessage="1" prompt="若无数据则为空,不输&quot;0&quot;" sqref="D7:E41"/>
  </dataValidations>
  <printOptions horizontalCentered="1"/>
  <pageMargins left="0" right="0" top="0.3937007874015748" bottom="0.5905511811023623" header="0.5905511811023623" footer="0.43307086614173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showGridLines="0" showZeros="0" zoomScalePageLayoutView="0" workbookViewId="0" topLeftCell="A1">
      <pane ySplit="6" topLeftCell="A7" activePane="bottomLeft" state="frozen"/>
      <selection pane="topLeft" activeCell="H8" sqref="H8"/>
      <selection pane="bottomLeft" activeCell="A2" sqref="A2"/>
    </sheetView>
  </sheetViews>
  <sheetFormatPr defaultColWidth="6.875" defaultRowHeight="12.75" customHeight="1"/>
  <cols>
    <col min="1" max="1" width="11.625" style="15" customWidth="1"/>
    <col min="2" max="2" width="10.50390625" style="15" customWidth="1"/>
    <col min="3" max="7" width="11.625" style="15" customWidth="1"/>
    <col min="8" max="8" width="10.375" style="15" customWidth="1"/>
    <col min="9" max="12" width="11.625" style="15" customWidth="1"/>
    <col min="13" max="16384" width="6.875" style="15" customWidth="1"/>
  </cols>
  <sheetData>
    <row r="1" spans="1:12" s="72" customFormat="1" ht="19.5" customHeight="1">
      <c r="A1" s="14" t="s">
        <v>381</v>
      </c>
      <c r="L1" s="35"/>
    </row>
    <row r="2" spans="1:12" s="72" customFormat="1" ht="39" customHeight="1">
      <c r="A2" s="196" t="s">
        <v>516</v>
      </c>
      <c r="B2" s="146"/>
      <c r="C2" s="146"/>
      <c r="D2" s="146"/>
      <c r="E2" s="146"/>
      <c r="F2" s="146"/>
      <c r="G2" s="146"/>
      <c r="H2" s="146"/>
      <c r="I2" s="146"/>
      <c r="J2" s="146"/>
      <c r="K2" s="146"/>
      <c r="L2" s="146"/>
    </row>
    <row r="3" spans="1:12" s="72" customFormat="1" ht="18" customHeight="1">
      <c r="A3" s="147"/>
      <c r="B3" s="147"/>
      <c r="C3" s="147"/>
      <c r="D3" s="147"/>
      <c r="E3" s="147"/>
      <c r="F3" s="147"/>
      <c r="G3" s="147"/>
      <c r="H3" s="147"/>
      <c r="I3" s="147"/>
      <c r="J3" s="147"/>
      <c r="K3" s="147"/>
      <c r="L3" s="25" t="s">
        <v>312</v>
      </c>
    </row>
    <row r="4" spans="1:12" s="72" customFormat="1" ht="32.25" customHeight="1">
      <c r="A4" s="174" t="s">
        <v>330</v>
      </c>
      <c r="B4" s="174"/>
      <c r="C4" s="174"/>
      <c r="D4" s="174"/>
      <c r="E4" s="174"/>
      <c r="F4" s="176"/>
      <c r="G4" s="174" t="s">
        <v>445</v>
      </c>
      <c r="H4" s="174"/>
      <c r="I4" s="174"/>
      <c r="J4" s="174"/>
      <c r="K4" s="174"/>
      <c r="L4" s="174"/>
    </row>
    <row r="5" spans="1:12" s="72" customFormat="1" ht="32.25" customHeight="1">
      <c r="A5" s="177" t="s">
        <v>317</v>
      </c>
      <c r="B5" s="179" t="s">
        <v>382</v>
      </c>
      <c r="C5" s="177" t="s">
        <v>383</v>
      </c>
      <c r="D5" s="177"/>
      <c r="E5" s="177"/>
      <c r="F5" s="181" t="s">
        <v>384</v>
      </c>
      <c r="G5" s="182" t="s">
        <v>317</v>
      </c>
      <c r="H5" s="184" t="s">
        <v>382</v>
      </c>
      <c r="I5" s="177" t="s">
        <v>383</v>
      </c>
      <c r="J5" s="177"/>
      <c r="K5" s="185"/>
      <c r="L5" s="177" t="s">
        <v>384</v>
      </c>
    </row>
    <row r="6" spans="1:12" s="72" customFormat="1" ht="32.25" customHeight="1">
      <c r="A6" s="178"/>
      <c r="B6" s="180"/>
      <c r="C6" s="37" t="s">
        <v>333</v>
      </c>
      <c r="D6" s="38" t="s">
        <v>385</v>
      </c>
      <c r="E6" s="38" t="s">
        <v>386</v>
      </c>
      <c r="F6" s="178"/>
      <c r="G6" s="183"/>
      <c r="H6" s="180"/>
      <c r="I6" s="39" t="s">
        <v>333</v>
      </c>
      <c r="J6" s="38" t="s">
        <v>385</v>
      </c>
      <c r="K6" s="40" t="s">
        <v>386</v>
      </c>
      <c r="L6" s="178"/>
    </row>
    <row r="7" spans="1:12" s="72" customFormat="1" ht="32.25" customHeight="1">
      <c r="A7" s="148">
        <v>61</v>
      </c>
      <c r="B7" s="148"/>
      <c r="C7" s="148">
        <v>40</v>
      </c>
      <c r="D7" s="148"/>
      <c r="E7" s="148">
        <v>40</v>
      </c>
      <c r="F7" s="149">
        <v>21</v>
      </c>
      <c r="G7" s="150">
        <v>61</v>
      </c>
      <c r="H7" s="116"/>
      <c r="I7" s="151">
        <v>40</v>
      </c>
      <c r="J7" s="152"/>
      <c r="K7" s="150">
        <v>40</v>
      </c>
      <c r="L7" s="116">
        <v>21</v>
      </c>
    </row>
    <row r="8" spans="2:12" ht="22.5" customHeight="1">
      <c r="B8" s="22"/>
      <c r="G8" s="22"/>
      <c r="H8" s="22"/>
      <c r="I8" s="22"/>
      <c r="J8" s="22"/>
      <c r="K8" s="22"/>
      <c r="L8" s="22"/>
    </row>
    <row r="9" spans="7:12" ht="12.75" customHeight="1">
      <c r="G9" s="22"/>
      <c r="H9" s="22"/>
      <c r="I9" s="22"/>
      <c r="J9" s="22"/>
      <c r="K9" s="22"/>
      <c r="L9" s="22"/>
    </row>
    <row r="10" spans="7:12" ht="12.75" customHeight="1">
      <c r="G10" s="22"/>
      <c r="H10" s="22"/>
      <c r="I10" s="22"/>
      <c r="J10" s="22"/>
      <c r="K10" s="22"/>
      <c r="L10" s="22"/>
    </row>
    <row r="11" spans="7:12" ht="12.75" customHeight="1">
      <c r="G11" s="22"/>
      <c r="H11" s="22"/>
      <c r="I11" s="22"/>
      <c r="L11" s="22"/>
    </row>
    <row r="12" spans="6:11" ht="12.75" customHeight="1">
      <c r="F12" s="22"/>
      <c r="G12" s="22"/>
      <c r="H12" s="22"/>
      <c r="I12" s="22"/>
      <c r="J12" s="22"/>
      <c r="K12" s="22"/>
    </row>
    <row r="13" spans="4:9" ht="12.75" customHeight="1">
      <c r="D13" s="22"/>
      <c r="G13" s="22"/>
      <c r="H13" s="22"/>
      <c r="I13" s="22"/>
    </row>
  </sheetData>
  <sheetProtection/>
  <mergeCells count="10">
    <mergeCell ref="A4:F4"/>
    <mergeCell ref="G4:L4"/>
    <mergeCell ref="A5:A6"/>
    <mergeCell ref="B5:B6"/>
    <mergeCell ref="C5:E5"/>
    <mergeCell ref="F5:F6"/>
    <mergeCell ref="G5:G6"/>
    <mergeCell ref="H5:H6"/>
    <mergeCell ref="I5:K5"/>
    <mergeCell ref="L5:L6"/>
  </mergeCells>
  <dataValidations count="1">
    <dataValidation allowBlank="1" showInputMessage="1" showErrorMessage="1" prompt="若无数据则为空,不输&quot;0&quot;" sqref="A7:L7"/>
  </dataValidation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1"/>
  <sheetViews>
    <sheetView showGridLines="0" showZeros="0" zoomScalePageLayoutView="0" workbookViewId="0" topLeftCell="A1">
      <pane xSplit="2" ySplit="6" topLeftCell="C7" activePane="bottomRight" state="frozen"/>
      <selection pane="topLeft" activeCell="H8" sqref="H8"/>
      <selection pane="topRight" activeCell="H8" sqref="H8"/>
      <selection pane="bottomLeft" activeCell="H8" sqref="H8"/>
      <selection pane="bottomRight" activeCell="B17" sqref="B17"/>
    </sheetView>
  </sheetViews>
  <sheetFormatPr defaultColWidth="6.875" defaultRowHeight="12.75" customHeight="1"/>
  <cols>
    <col min="1" max="1" width="19.50390625" style="15" customWidth="1"/>
    <col min="2" max="2" width="52.50390625" style="15" customWidth="1"/>
    <col min="3" max="5" width="18.25390625" style="15" customWidth="1"/>
    <col min="6" max="16384" width="6.875" style="15" customWidth="1"/>
  </cols>
  <sheetData>
    <row r="1" spans="1:5" ht="19.5" customHeight="1">
      <c r="A1" s="14" t="s">
        <v>387</v>
      </c>
      <c r="E1" s="41"/>
    </row>
    <row r="2" spans="1:5" ht="28.5">
      <c r="A2" s="104" t="s">
        <v>509</v>
      </c>
      <c r="B2" s="16"/>
      <c r="C2" s="16"/>
      <c r="D2" s="16"/>
      <c r="E2" s="16"/>
    </row>
    <row r="3" spans="1:5" s="72" customFormat="1" ht="30.75" customHeight="1">
      <c r="A3" s="153"/>
      <c r="B3" s="154"/>
      <c r="C3" s="154"/>
      <c r="D3" s="154"/>
      <c r="E3" s="155" t="s">
        <v>312</v>
      </c>
    </row>
    <row r="4" spans="1:5" s="72" customFormat="1" ht="19.5" customHeight="1">
      <c r="A4" s="174" t="s">
        <v>331</v>
      </c>
      <c r="B4" s="174" t="s">
        <v>332</v>
      </c>
      <c r="C4" s="174" t="s">
        <v>388</v>
      </c>
      <c r="D4" s="174"/>
      <c r="E4" s="174"/>
    </row>
    <row r="5" spans="1:5" s="72" customFormat="1" ht="19.5" customHeight="1">
      <c r="A5" s="174"/>
      <c r="B5" s="174"/>
      <c r="C5" s="37" t="s">
        <v>317</v>
      </c>
      <c r="D5" s="37" t="s">
        <v>334</v>
      </c>
      <c r="E5" s="37" t="s">
        <v>335</v>
      </c>
    </row>
    <row r="6" spans="1:5" s="72" customFormat="1" ht="19.5" customHeight="1">
      <c r="A6" s="114"/>
      <c r="B6" s="89" t="s">
        <v>439</v>
      </c>
      <c r="C6" s="90">
        <f>SUM(D6:E6)</f>
        <v>0</v>
      </c>
      <c r="D6" s="90"/>
      <c r="E6" s="90"/>
    </row>
    <row r="7" spans="1:5" s="72" customFormat="1" ht="19.5" customHeight="1">
      <c r="A7" s="78"/>
      <c r="B7" s="83"/>
      <c r="C7" s="90">
        <f aca="true" t="shared" si="0" ref="C7:C14">SUM(D7:E7)</f>
        <v>0</v>
      </c>
      <c r="D7" s="90"/>
      <c r="E7" s="90"/>
    </row>
    <row r="8" spans="1:5" s="72" customFormat="1" ht="19.5" customHeight="1">
      <c r="A8" s="78"/>
      <c r="B8" s="83"/>
      <c r="C8" s="90">
        <f t="shared" si="0"/>
        <v>0</v>
      </c>
      <c r="D8" s="90"/>
      <c r="E8" s="90"/>
    </row>
    <row r="9" spans="1:5" s="72" customFormat="1" ht="19.5" customHeight="1">
      <c r="A9" s="78"/>
      <c r="B9" s="83"/>
      <c r="C9" s="90">
        <f t="shared" si="0"/>
        <v>0</v>
      </c>
      <c r="D9" s="90"/>
      <c r="E9" s="90"/>
    </row>
    <row r="10" spans="1:5" s="72" customFormat="1" ht="19.5" customHeight="1">
      <c r="A10" s="88"/>
      <c r="B10" s="83"/>
      <c r="C10" s="90">
        <f t="shared" si="0"/>
        <v>0</v>
      </c>
      <c r="D10" s="90"/>
      <c r="E10" s="90"/>
    </row>
    <row r="11" spans="1:5" s="72" customFormat="1" ht="19.5" customHeight="1">
      <c r="A11" s="88"/>
      <c r="B11" s="83"/>
      <c r="C11" s="90">
        <f t="shared" si="0"/>
        <v>0</v>
      </c>
      <c r="D11" s="90"/>
      <c r="E11" s="90"/>
    </row>
    <row r="12" spans="1:5" s="72" customFormat="1" ht="19.5" customHeight="1">
      <c r="A12" s="88"/>
      <c r="B12" s="83"/>
      <c r="C12" s="90">
        <f t="shared" si="0"/>
        <v>0</v>
      </c>
      <c r="D12" s="90"/>
      <c r="E12" s="90"/>
    </row>
    <row r="13" spans="1:5" s="72" customFormat="1" ht="19.5" customHeight="1">
      <c r="A13" s="88"/>
      <c r="B13" s="83"/>
      <c r="C13" s="90">
        <f t="shared" si="0"/>
        <v>0</v>
      </c>
      <c r="D13" s="90"/>
      <c r="E13" s="90"/>
    </row>
    <row r="14" spans="1:5" s="72" customFormat="1" ht="19.5" customHeight="1">
      <c r="A14" s="42"/>
      <c r="B14" s="43"/>
      <c r="C14" s="90">
        <f t="shared" si="0"/>
        <v>0</v>
      </c>
      <c r="D14" s="87"/>
      <c r="E14" s="87"/>
    </row>
    <row r="15" spans="1:5" s="72" customFormat="1" ht="25.5" customHeight="1">
      <c r="A15" s="156" t="s">
        <v>461</v>
      </c>
      <c r="B15" s="157"/>
      <c r="C15" s="157"/>
      <c r="D15" s="157"/>
      <c r="E15" s="157"/>
    </row>
    <row r="16" spans="1:5" ht="20.25" customHeight="1">
      <c r="A16" s="22"/>
      <c r="B16" s="22"/>
      <c r="C16" s="22"/>
      <c r="D16" s="22"/>
      <c r="E16" s="22"/>
    </row>
    <row r="17" spans="1:5" ht="12.75" customHeight="1">
      <c r="A17" s="22"/>
      <c r="B17" s="22"/>
      <c r="C17" s="22"/>
      <c r="E17" s="22"/>
    </row>
    <row r="18" spans="1:5" ht="12.75" customHeight="1">
      <c r="A18" s="22"/>
      <c r="B18" s="22"/>
      <c r="C18" s="22"/>
      <c r="D18" s="22"/>
      <c r="E18" s="22"/>
    </row>
    <row r="19" spans="1:5" ht="12.75" customHeight="1">
      <c r="A19" s="22"/>
      <c r="B19" s="22"/>
      <c r="C19" s="22"/>
      <c r="E19" s="22"/>
    </row>
    <row r="20" spans="1:5" ht="12.75" customHeight="1">
      <c r="A20" s="22"/>
      <c r="B20" s="22"/>
      <c r="D20" s="22"/>
      <c r="E20" s="22"/>
    </row>
    <row r="21" spans="1:5" ht="12.75" customHeight="1">
      <c r="A21" s="22"/>
      <c r="E21" s="22"/>
    </row>
  </sheetData>
  <sheetProtection/>
  <mergeCells count="3">
    <mergeCell ref="A4:A5"/>
    <mergeCell ref="B4:B5"/>
    <mergeCell ref="C4:E4"/>
  </mergeCells>
  <dataValidations count="1">
    <dataValidation allowBlank="1" showInputMessage="1" showErrorMessage="1" prompt="若无数据则为空,不输&quot;0&quot;" sqref="D6:E14"/>
  </dataValidations>
  <printOptions horizontalCentered="1"/>
  <pageMargins left="0" right="0" top="0.86"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P22"/>
  <sheetViews>
    <sheetView showGridLines="0" showZeros="0" zoomScalePageLayoutView="0" workbookViewId="0" topLeftCell="A1">
      <pane ySplit="5" topLeftCell="A6" activePane="bottomLeft" state="frozen"/>
      <selection pane="topLeft" activeCell="H8" sqref="H8"/>
      <selection pane="bottomLeft" activeCell="B17" sqref="B17"/>
    </sheetView>
  </sheetViews>
  <sheetFormatPr defaultColWidth="34.50390625" defaultRowHeight="19.5" customHeight="1"/>
  <cols>
    <col min="1" max="4" width="34.50390625" style="15" customWidth="1"/>
    <col min="5" max="158" width="6.75390625" style="15" customWidth="1"/>
    <col min="159" max="255" width="6.875" style="15" customWidth="1"/>
    <col min="256" max="16384" width="34.50390625" style="15" customWidth="1"/>
  </cols>
  <sheetData>
    <row r="1" spans="1:250" ht="19.5" customHeight="1">
      <c r="A1" s="14" t="s">
        <v>389</v>
      </c>
      <c r="B1" s="44"/>
      <c r="C1" s="45"/>
      <c r="D1" s="41"/>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row>
    <row r="2" spans="1:250" ht="33.75" customHeight="1">
      <c r="A2" s="107" t="s">
        <v>510</v>
      </c>
      <c r="B2" s="46"/>
      <c r="C2" s="47"/>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row>
    <row r="3" spans="1:250" s="72" customFormat="1" ht="30.75" customHeight="1">
      <c r="A3" s="49"/>
      <c r="B3" s="48"/>
      <c r="C3" s="49"/>
      <c r="D3" s="25" t="s">
        <v>312</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row>
    <row r="4" spans="1:250" s="72" customFormat="1" ht="23.25" customHeight="1">
      <c r="A4" s="174" t="s">
        <v>313</v>
      </c>
      <c r="B4" s="174"/>
      <c r="C4" s="174" t="s">
        <v>314</v>
      </c>
      <c r="D4" s="174"/>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row>
    <row r="5" spans="1:250" s="72" customFormat="1" ht="24" customHeight="1">
      <c r="A5" s="21" t="s">
        <v>315</v>
      </c>
      <c r="B5" s="50" t="s">
        <v>316</v>
      </c>
      <c r="C5" s="21" t="s">
        <v>315</v>
      </c>
      <c r="D5" s="21" t="s">
        <v>316</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row>
    <row r="6" spans="1:250" s="72" customFormat="1" ht="19.5" customHeight="1">
      <c r="A6" s="51" t="s">
        <v>443</v>
      </c>
      <c r="B6" s="158">
        <v>1502.16</v>
      </c>
      <c r="C6" s="52" t="s">
        <v>410</v>
      </c>
      <c r="D6" s="162">
        <v>1252.35</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row>
    <row r="7" spans="1:250" s="72" customFormat="1" ht="19.5" customHeight="1">
      <c r="A7" s="53" t="s">
        <v>390</v>
      </c>
      <c r="B7" s="116"/>
      <c r="C7" s="54" t="s">
        <v>440</v>
      </c>
      <c r="D7" s="163">
        <v>146.7</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row>
    <row r="8" spans="1:250" s="72" customFormat="1" ht="19.5" customHeight="1">
      <c r="A8" s="55" t="s">
        <v>391</v>
      </c>
      <c r="B8" s="158"/>
      <c r="C8" s="54" t="s">
        <v>487</v>
      </c>
      <c r="D8" s="163">
        <v>45.03</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row>
    <row r="9" spans="1:250" s="72" customFormat="1" ht="19.5" customHeight="1">
      <c r="A9" s="56" t="s">
        <v>392</v>
      </c>
      <c r="B9" s="159"/>
      <c r="C9" s="54" t="s">
        <v>441</v>
      </c>
      <c r="D9" s="163">
        <v>58.08</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row>
    <row r="10" spans="1:250" s="72" customFormat="1" ht="19.5" customHeight="1">
      <c r="A10" s="56" t="s">
        <v>393</v>
      </c>
      <c r="B10" s="159"/>
      <c r="C10" s="114"/>
      <c r="D10" s="163"/>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row>
    <row r="11" spans="1:250" s="72" customFormat="1" ht="19.5" customHeight="1">
      <c r="A11" s="56" t="s">
        <v>394</v>
      </c>
      <c r="B11" s="116"/>
      <c r="C11" s="57"/>
      <c r="D11" s="163"/>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row>
    <row r="12" spans="1:250" s="72" customFormat="1" ht="19.5" customHeight="1">
      <c r="A12" s="59" t="s">
        <v>395</v>
      </c>
      <c r="B12" s="160">
        <f>SUM(B6:B11)</f>
        <v>1502.16</v>
      </c>
      <c r="C12" s="60" t="s">
        <v>396</v>
      </c>
      <c r="D12" s="164">
        <f>SUM(D6:D11)</f>
        <v>1502.1599999999999</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row>
    <row r="13" spans="1:250" s="72" customFormat="1" ht="19.5" customHeight="1">
      <c r="A13" s="56" t="s">
        <v>397</v>
      </c>
      <c r="B13" s="160"/>
      <c r="C13" s="54" t="s">
        <v>398</v>
      </c>
      <c r="D13" s="164"/>
      <c r="E13" s="157"/>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row>
    <row r="14" spans="1:250" s="72" customFormat="1" ht="19.5" customHeight="1">
      <c r="A14" s="56" t="s">
        <v>399</v>
      </c>
      <c r="B14" s="116"/>
      <c r="C14" s="57"/>
      <c r="D14" s="164"/>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row>
    <row r="15" spans="1:5" s="72" customFormat="1" ht="19.5" customHeight="1">
      <c r="A15" s="61" t="s">
        <v>400</v>
      </c>
      <c r="B15" s="161">
        <f>SUM(B12:B14)</f>
        <v>1502.16</v>
      </c>
      <c r="C15" s="58" t="s">
        <v>401</v>
      </c>
      <c r="D15" s="164">
        <f>SUM(D12:D13)</f>
        <v>1502.1599999999999</v>
      </c>
      <c r="E15" s="157"/>
    </row>
    <row r="22" ht="19.5" customHeight="1">
      <c r="C22" s="22"/>
    </row>
  </sheetData>
  <sheetProtection/>
  <mergeCells count="2">
    <mergeCell ref="A4:B4"/>
    <mergeCell ref="C4:D4"/>
  </mergeCells>
  <dataValidations count="1">
    <dataValidation allowBlank="1" showInputMessage="1" showErrorMessage="1" prompt="若无数据则为空,不输&quot;0&quot;" sqref="D6:D15 B6:B15"/>
  </dataValidations>
  <printOptions horizontalCentered="1"/>
  <pageMargins left="0" right="0" top="0.67" bottom="0" header="0.4999999924907534" footer="0.4999999924907534"/>
  <pageSetup fitToHeight="1" fitToWidth="1" horizontalDpi="600" verticalDpi="600" orientation="landscape" paperSize="9"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showGridLines="0" showZeros="0" zoomScalePageLayoutView="0" workbookViewId="0" topLeftCell="A1">
      <selection activeCell="F3" sqref="F3"/>
    </sheetView>
  </sheetViews>
  <sheetFormatPr defaultColWidth="6.875" defaultRowHeight="12.75" customHeight="1"/>
  <cols>
    <col min="1" max="1" width="13.125" style="72" customWidth="1"/>
    <col min="2" max="2" width="37.625" style="72" customWidth="1"/>
    <col min="3" max="3" width="18.25390625" style="72" customWidth="1"/>
    <col min="4" max="9" width="12.625" style="72" customWidth="1"/>
    <col min="10" max="10" width="10.50390625" style="72" customWidth="1"/>
    <col min="11" max="11" width="12.625" style="72" customWidth="1"/>
    <col min="12" max="12" width="11.375" style="72" customWidth="1"/>
    <col min="13" max="16384" width="6.875" style="72" customWidth="1"/>
  </cols>
  <sheetData>
    <row r="1" spans="1:12" ht="24" customHeight="1">
      <c r="A1" s="14" t="s">
        <v>402</v>
      </c>
      <c r="L1" s="73"/>
    </row>
    <row r="2" spans="1:12" ht="40.5" customHeight="1">
      <c r="A2" s="106" t="s">
        <v>464</v>
      </c>
      <c r="B2" s="74"/>
      <c r="C2" s="74"/>
      <c r="D2" s="74"/>
      <c r="E2" s="74"/>
      <c r="F2" s="74"/>
      <c r="G2" s="74"/>
      <c r="H2" s="74"/>
      <c r="I2" s="74"/>
      <c r="J2" s="74"/>
      <c r="K2" s="74"/>
      <c r="L2" s="74"/>
    </row>
    <row r="3" spans="1:12" ht="19.5" customHeight="1">
      <c r="A3" s="75"/>
      <c r="B3" s="75"/>
      <c r="C3" s="75"/>
      <c r="D3" s="75"/>
      <c r="E3" s="75"/>
      <c r="F3" s="121"/>
      <c r="G3" s="75"/>
      <c r="H3" s="75"/>
      <c r="I3" s="75"/>
      <c r="J3" s="75"/>
      <c r="K3" s="75"/>
      <c r="L3" s="75"/>
    </row>
    <row r="4" spans="1:12" ht="30.75" customHeight="1">
      <c r="A4" s="76"/>
      <c r="B4" s="76"/>
      <c r="C4" s="76"/>
      <c r="D4" s="120"/>
      <c r="E4" s="76"/>
      <c r="F4" s="76"/>
      <c r="G4" s="76"/>
      <c r="H4" s="76"/>
      <c r="I4" s="76"/>
      <c r="J4" s="76"/>
      <c r="K4" s="76"/>
      <c r="L4" s="77" t="s">
        <v>312</v>
      </c>
    </row>
    <row r="5" spans="1:12" ht="24" customHeight="1">
      <c r="A5" s="174" t="s">
        <v>403</v>
      </c>
      <c r="B5" s="174"/>
      <c r="C5" s="187" t="s">
        <v>317</v>
      </c>
      <c r="D5" s="186" t="s">
        <v>399</v>
      </c>
      <c r="E5" s="186" t="s">
        <v>404</v>
      </c>
      <c r="F5" s="186" t="s">
        <v>390</v>
      </c>
      <c r="G5" s="186" t="s">
        <v>391</v>
      </c>
      <c r="H5" s="174" t="s">
        <v>392</v>
      </c>
      <c r="I5" s="174"/>
      <c r="J5" s="186" t="s">
        <v>462</v>
      </c>
      <c r="K5" s="186" t="s">
        <v>463</v>
      </c>
      <c r="L5" s="184" t="s">
        <v>397</v>
      </c>
    </row>
    <row r="6" spans="1:12" ht="38.25" customHeight="1">
      <c r="A6" s="63" t="s">
        <v>331</v>
      </c>
      <c r="B6" s="64" t="s">
        <v>332</v>
      </c>
      <c r="C6" s="180"/>
      <c r="D6" s="180"/>
      <c r="E6" s="180"/>
      <c r="F6" s="180"/>
      <c r="G6" s="180"/>
      <c r="H6" s="65" t="s">
        <v>453</v>
      </c>
      <c r="I6" s="65" t="s">
        <v>454</v>
      </c>
      <c r="J6" s="180"/>
      <c r="K6" s="180"/>
      <c r="L6" s="180"/>
    </row>
    <row r="7" spans="1:12" s="80" customFormat="1" ht="27" customHeight="1">
      <c r="A7" s="97"/>
      <c r="B7" s="98" t="s">
        <v>442</v>
      </c>
      <c r="C7" s="91">
        <f>SUM(D7:L7)</f>
        <v>1502.1599999999999</v>
      </c>
      <c r="D7" s="91"/>
      <c r="E7" s="91">
        <f>E8+E16+E21+E27</f>
        <v>1502.1599999999999</v>
      </c>
      <c r="F7" s="92"/>
      <c r="G7" s="93"/>
      <c r="H7" s="94"/>
      <c r="I7" s="94"/>
      <c r="J7" s="92"/>
      <c r="K7" s="93"/>
      <c r="L7" s="92"/>
    </row>
    <row r="8" spans="1:12" s="80" customFormat="1" ht="27" customHeight="1">
      <c r="A8" s="78" t="s">
        <v>409</v>
      </c>
      <c r="B8" s="79" t="s">
        <v>410</v>
      </c>
      <c r="C8" s="91">
        <f aca="true" t="shared" si="0" ref="C8:C29">SUM(D8:L8)</f>
        <v>1252.35</v>
      </c>
      <c r="D8" s="91"/>
      <c r="E8" s="91">
        <v>1252.35</v>
      </c>
      <c r="F8" s="111"/>
      <c r="G8" s="93"/>
      <c r="H8" s="94"/>
      <c r="I8" s="94"/>
      <c r="J8" s="92"/>
      <c r="K8" s="93"/>
      <c r="L8" s="92"/>
    </row>
    <row r="9" spans="1:12" s="80" customFormat="1" ht="27" customHeight="1">
      <c r="A9" s="78" t="s">
        <v>465</v>
      </c>
      <c r="B9" s="79" t="s">
        <v>466</v>
      </c>
      <c r="C9" s="91">
        <f t="shared" si="0"/>
        <v>1252.35</v>
      </c>
      <c r="D9" s="91"/>
      <c r="E9" s="91">
        <v>1252.35</v>
      </c>
      <c r="F9" s="111"/>
      <c r="G9" s="93"/>
      <c r="H9" s="94"/>
      <c r="I9" s="94"/>
      <c r="J9" s="92"/>
      <c r="K9" s="93"/>
      <c r="L9" s="92"/>
    </row>
    <row r="10" spans="1:12" s="80" customFormat="1" ht="27" customHeight="1">
      <c r="A10" s="78" t="s">
        <v>467</v>
      </c>
      <c r="B10" s="79" t="s">
        <v>411</v>
      </c>
      <c r="C10" s="91">
        <f t="shared" si="0"/>
        <v>674.82</v>
      </c>
      <c r="D10" s="91"/>
      <c r="E10" s="91">
        <v>674.82</v>
      </c>
      <c r="F10" s="111"/>
      <c r="G10" s="93"/>
      <c r="H10" s="94"/>
      <c r="I10" s="94"/>
      <c r="J10" s="92"/>
      <c r="K10" s="93"/>
      <c r="L10" s="92"/>
    </row>
    <row r="11" spans="1:12" s="80" customFormat="1" ht="27" customHeight="1">
      <c r="A11" s="78" t="s">
        <v>468</v>
      </c>
      <c r="B11" s="79" t="s">
        <v>412</v>
      </c>
      <c r="C11" s="91">
        <f t="shared" si="0"/>
        <v>8</v>
      </c>
      <c r="D11" s="91"/>
      <c r="E11" s="91">
        <v>8</v>
      </c>
      <c r="F11" s="111"/>
      <c r="G11" s="93"/>
      <c r="H11" s="94"/>
      <c r="I11" s="94"/>
      <c r="J11" s="92"/>
      <c r="K11" s="93"/>
      <c r="L11" s="92"/>
    </row>
    <row r="12" spans="1:12" s="80" customFormat="1" ht="27" customHeight="1">
      <c r="A12" s="78" t="s">
        <v>469</v>
      </c>
      <c r="B12" s="79" t="s">
        <v>470</v>
      </c>
      <c r="C12" s="91">
        <f t="shared" si="0"/>
        <v>200</v>
      </c>
      <c r="D12" s="96"/>
      <c r="E12" s="95">
        <v>200</v>
      </c>
      <c r="F12" s="115"/>
      <c r="G12" s="96"/>
      <c r="H12" s="96"/>
      <c r="I12" s="96"/>
      <c r="J12" s="96"/>
      <c r="K12" s="96"/>
      <c r="L12" s="96"/>
    </row>
    <row r="13" spans="1:12" s="80" customFormat="1" ht="27" customHeight="1">
      <c r="A13" s="78" t="s">
        <v>471</v>
      </c>
      <c r="B13" s="79" t="s">
        <v>472</v>
      </c>
      <c r="C13" s="91">
        <f t="shared" si="0"/>
        <v>156</v>
      </c>
      <c r="D13" s="112"/>
      <c r="E13" s="91">
        <v>156</v>
      </c>
      <c r="F13" s="115"/>
      <c r="G13" s="112"/>
      <c r="H13" s="112"/>
      <c r="I13" s="112"/>
      <c r="J13" s="112"/>
      <c r="K13" s="112"/>
      <c r="L13" s="112"/>
    </row>
    <row r="14" spans="1:12" s="80" customFormat="1" ht="27" customHeight="1">
      <c r="A14" s="78" t="s">
        <v>473</v>
      </c>
      <c r="B14" s="79" t="s">
        <v>474</v>
      </c>
      <c r="C14" s="91">
        <f t="shared" si="0"/>
        <v>166.25</v>
      </c>
      <c r="D14" s="112"/>
      <c r="E14" s="91">
        <v>166.25</v>
      </c>
      <c r="F14" s="115"/>
      <c r="G14" s="112"/>
      <c r="H14" s="112"/>
      <c r="I14" s="112"/>
      <c r="J14" s="112"/>
      <c r="K14" s="112"/>
      <c r="L14" s="112"/>
    </row>
    <row r="15" spans="1:12" ht="27" customHeight="1">
      <c r="A15" s="78" t="s">
        <v>475</v>
      </c>
      <c r="B15" s="79" t="s">
        <v>476</v>
      </c>
      <c r="C15" s="91">
        <f t="shared" si="0"/>
        <v>47.28</v>
      </c>
      <c r="D15" s="113"/>
      <c r="E15" s="91">
        <v>47.28</v>
      </c>
      <c r="F15" s="115"/>
      <c r="G15" s="113"/>
      <c r="H15" s="113"/>
      <c r="I15" s="113"/>
      <c r="J15" s="113"/>
      <c r="K15" s="113"/>
      <c r="L15" s="113"/>
    </row>
    <row r="16" spans="1:12" ht="27" customHeight="1">
      <c r="A16" s="78" t="s">
        <v>477</v>
      </c>
      <c r="B16" s="79" t="s">
        <v>440</v>
      </c>
      <c r="C16" s="91">
        <f t="shared" si="0"/>
        <v>146.7</v>
      </c>
      <c r="D16" s="113"/>
      <c r="E16" s="91">
        <v>146.7</v>
      </c>
      <c r="F16" s="115"/>
      <c r="G16" s="113"/>
      <c r="H16" s="113"/>
      <c r="I16" s="113"/>
      <c r="J16" s="113"/>
      <c r="K16" s="113"/>
      <c r="L16" s="113"/>
    </row>
    <row r="17" spans="1:12" ht="27" customHeight="1">
      <c r="A17" s="78" t="s">
        <v>478</v>
      </c>
      <c r="B17" s="79" t="s">
        <v>479</v>
      </c>
      <c r="C17" s="91">
        <f t="shared" si="0"/>
        <v>146.7</v>
      </c>
      <c r="D17" s="113"/>
      <c r="E17" s="91">
        <v>146.7</v>
      </c>
      <c r="F17" s="115"/>
      <c r="G17" s="113"/>
      <c r="H17" s="113"/>
      <c r="I17" s="113"/>
      <c r="J17" s="113"/>
      <c r="K17" s="113"/>
      <c r="L17" s="113"/>
    </row>
    <row r="18" spans="1:12" ht="27" customHeight="1">
      <c r="A18" s="78" t="s">
        <v>480</v>
      </c>
      <c r="B18" s="79" t="s">
        <v>481</v>
      </c>
      <c r="C18" s="91">
        <f t="shared" si="0"/>
        <v>50.18</v>
      </c>
      <c r="D18" s="114"/>
      <c r="E18" s="91">
        <v>50.18</v>
      </c>
      <c r="F18" s="115"/>
      <c r="G18" s="114"/>
      <c r="H18" s="114"/>
      <c r="I18" s="113"/>
      <c r="J18" s="113"/>
      <c r="K18" s="113"/>
      <c r="L18" s="113"/>
    </row>
    <row r="19" spans="1:12" ht="27" customHeight="1">
      <c r="A19" s="78" t="s">
        <v>482</v>
      </c>
      <c r="B19" s="79" t="s">
        <v>483</v>
      </c>
      <c r="C19" s="91">
        <f t="shared" si="0"/>
        <v>25.09</v>
      </c>
      <c r="D19" s="114"/>
      <c r="E19" s="91">
        <v>25.09</v>
      </c>
      <c r="F19" s="115"/>
      <c r="G19" s="114"/>
      <c r="H19" s="114"/>
      <c r="I19" s="114"/>
      <c r="J19" s="113"/>
      <c r="K19" s="113"/>
      <c r="L19" s="114"/>
    </row>
    <row r="20" spans="1:12" ht="27" customHeight="1">
      <c r="A20" s="78" t="s">
        <v>484</v>
      </c>
      <c r="B20" s="79" t="s">
        <v>503</v>
      </c>
      <c r="C20" s="91">
        <f t="shared" si="0"/>
        <v>71.43</v>
      </c>
      <c r="D20" s="114"/>
      <c r="E20" s="91">
        <v>71.43</v>
      </c>
      <c r="F20" s="115"/>
      <c r="G20" s="114"/>
      <c r="H20" s="114"/>
      <c r="I20" s="114"/>
      <c r="J20" s="114"/>
      <c r="K20" s="114"/>
      <c r="L20" s="114"/>
    </row>
    <row r="21" spans="1:12" ht="27" customHeight="1">
      <c r="A21" s="78" t="s">
        <v>486</v>
      </c>
      <c r="B21" s="79" t="s">
        <v>487</v>
      </c>
      <c r="C21" s="91">
        <f t="shared" si="0"/>
        <v>45.03</v>
      </c>
      <c r="D21" s="114"/>
      <c r="E21" s="91">
        <v>45.03</v>
      </c>
      <c r="F21" s="115"/>
      <c r="G21" s="114"/>
      <c r="H21" s="114"/>
      <c r="I21" s="114"/>
      <c r="J21" s="114"/>
      <c r="K21" s="114"/>
      <c r="L21" s="114"/>
    </row>
    <row r="22" spans="1:12" ht="27" customHeight="1">
      <c r="A22" s="78" t="s">
        <v>488</v>
      </c>
      <c r="B22" s="79" t="s">
        <v>489</v>
      </c>
      <c r="C22" s="91">
        <f t="shared" si="0"/>
        <v>45.03</v>
      </c>
      <c r="D22" s="114"/>
      <c r="E22" s="91">
        <v>45.03</v>
      </c>
      <c r="F22" s="115"/>
      <c r="G22" s="114"/>
      <c r="H22" s="114"/>
      <c r="I22" s="114"/>
      <c r="J22" s="114"/>
      <c r="K22" s="114"/>
      <c r="L22" s="114"/>
    </row>
    <row r="23" spans="1:12" ht="27" customHeight="1">
      <c r="A23" s="78" t="s">
        <v>490</v>
      </c>
      <c r="B23" s="79" t="s">
        <v>491</v>
      </c>
      <c r="C23" s="91">
        <f t="shared" si="0"/>
        <v>24.18</v>
      </c>
      <c r="D23" s="114"/>
      <c r="E23" s="91">
        <v>24.18</v>
      </c>
      <c r="F23" s="115"/>
      <c r="G23" s="114"/>
      <c r="H23" s="114"/>
      <c r="I23" s="114"/>
      <c r="J23" s="114"/>
      <c r="K23" s="114"/>
      <c r="L23" s="114"/>
    </row>
    <row r="24" spans="1:12" ht="27" customHeight="1">
      <c r="A24" s="78" t="s">
        <v>492</v>
      </c>
      <c r="B24" s="79" t="s">
        <v>493</v>
      </c>
      <c r="C24" s="91">
        <f t="shared" si="0"/>
        <v>2.48</v>
      </c>
      <c r="D24" s="114"/>
      <c r="E24" s="91">
        <v>2.48</v>
      </c>
      <c r="F24" s="115"/>
      <c r="G24" s="114"/>
      <c r="H24" s="114"/>
      <c r="I24" s="114"/>
      <c r="J24" s="114"/>
      <c r="K24" s="114"/>
      <c r="L24" s="114"/>
    </row>
    <row r="25" spans="1:12" ht="27" customHeight="1">
      <c r="A25" s="78" t="s">
        <v>494</v>
      </c>
      <c r="B25" s="119" t="s">
        <v>495</v>
      </c>
      <c r="C25" s="91">
        <f t="shared" si="0"/>
        <v>12.73</v>
      </c>
      <c r="D25" s="114"/>
      <c r="E25" s="91">
        <v>12.73</v>
      </c>
      <c r="F25" s="115"/>
      <c r="G25" s="114"/>
      <c r="H25" s="114"/>
      <c r="I25" s="114"/>
      <c r="J25" s="114"/>
      <c r="K25" s="114"/>
      <c r="L25" s="114"/>
    </row>
    <row r="26" spans="1:12" ht="27" customHeight="1">
      <c r="A26" s="78" t="s">
        <v>496</v>
      </c>
      <c r="B26" s="79" t="s">
        <v>497</v>
      </c>
      <c r="C26" s="91">
        <f t="shared" si="0"/>
        <v>5.64</v>
      </c>
      <c r="D26" s="114"/>
      <c r="E26" s="91">
        <v>5.64</v>
      </c>
      <c r="F26" s="115"/>
      <c r="G26" s="114"/>
      <c r="H26" s="114"/>
      <c r="I26" s="114"/>
      <c r="J26" s="114"/>
      <c r="K26" s="114"/>
      <c r="L26" s="114"/>
    </row>
    <row r="27" spans="1:12" ht="27" customHeight="1">
      <c r="A27" s="78" t="s">
        <v>498</v>
      </c>
      <c r="B27" s="79" t="s">
        <v>441</v>
      </c>
      <c r="C27" s="91">
        <f t="shared" si="0"/>
        <v>58.08</v>
      </c>
      <c r="D27" s="114"/>
      <c r="E27" s="91">
        <v>58.08</v>
      </c>
      <c r="F27" s="115"/>
      <c r="G27" s="114"/>
      <c r="H27" s="114"/>
      <c r="I27" s="114"/>
      <c r="J27" s="114"/>
      <c r="K27" s="114"/>
      <c r="L27" s="114"/>
    </row>
    <row r="28" spans="1:12" ht="27" customHeight="1">
      <c r="A28" s="78" t="s">
        <v>499</v>
      </c>
      <c r="B28" s="79" t="s">
        <v>500</v>
      </c>
      <c r="C28" s="91">
        <f t="shared" si="0"/>
        <v>58.08</v>
      </c>
      <c r="D28" s="114"/>
      <c r="E28" s="91">
        <v>58.08</v>
      </c>
      <c r="F28" s="115"/>
      <c r="G28" s="114"/>
      <c r="H28" s="114"/>
      <c r="I28" s="114"/>
      <c r="J28" s="114"/>
      <c r="K28" s="114"/>
      <c r="L28" s="114"/>
    </row>
    <row r="29" spans="1:12" ht="27" customHeight="1">
      <c r="A29" s="78" t="s">
        <v>501</v>
      </c>
      <c r="B29" s="79" t="s">
        <v>502</v>
      </c>
      <c r="C29" s="91">
        <f t="shared" si="0"/>
        <v>58.08</v>
      </c>
      <c r="D29" s="114"/>
      <c r="E29" s="91">
        <v>58.08</v>
      </c>
      <c r="F29" s="115"/>
      <c r="G29" s="114"/>
      <c r="H29" s="114"/>
      <c r="I29" s="114"/>
      <c r="J29" s="114"/>
      <c r="K29" s="114"/>
      <c r="L29" s="114"/>
    </row>
  </sheetData>
  <sheetProtection sheet="1" objects="1" scenarios="1" selectLockedCells="1" selectUnlockedCells="1"/>
  <mergeCells count="10">
    <mergeCell ref="H5:I5"/>
    <mergeCell ref="J5:J6"/>
    <mergeCell ref="K5:K6"/>
    <mergeCell ref="L5:L6"/>
    <mergeCell ref="F5:F6"/>
    <mergeCell ref="G5:G6"/>
    <mergeCell ref="A5:B5"/>
    <mergeCell ref="C5:C6"/>
    <mergeCell ref="D5:D6"/>
    <mergeCell ref="E5:E6"/>
  </mergeCells>
  <dataValidations count="1">
    <dataValidation allowBlank="1" showInputMessage="1" showErrorMessage="1" prompt="若无数据则为空,不输&quot;0&quot;" sqref="F8:L12"/>
  </dataValidations>
  <printOptions horizontalCentered="1"/>
  <pageMargins left="0" right="0" top="0.9999999849815068" bottom="0.9999999849815068" header="0.4999999924907534" footer="0.499999992490753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zoomScalePageLayoutView="0" workbookViewId="0" topLeftCell="A1">
      <pane xSplit="3" ySplit="6" topLeftCell="D7" activePane="bottomRight" state="frozen"/>
      <selection pane="topLeft" activeCell="H8" sqref="H8"/>
      <selection pane="topRight" activeCell="H8" sqref="H8"/>
      <selection pane="bottomLeft" activeCell="H8" sqref="H8"/>
      <selection pane="bottomRight" activeCell="D8" sqref="D8"/>
    </sheetView>
  </sheetViews>
  <sheetFormatPr defaultColWidth="6.875" defaultRowHeight="12.75" customHeight="1"/>
  <cols>
    <col min="1" max="1" width="13.50390625" style="15" customWidth="1"/>
    <col min="2" max="2" width="36.75390625" style="15" customWidth="1"/>
    <col min="3" max="6" width="18.00390625" style="15" customWidth="1"/>
    <col min="7" max="7" width="11.25390625" style="15" customWidth="1"/>
    <col min="8" max="8" width="12.125" style="15" customWidth="1"/>
    <col min="9" max="16384" width="6.875" style="15" customWidth="1"/>
  </cols>
  <sheetData>
    <row r="1" spans="1:2" ht="19.5" customHeight="1">
      <c r="A1" s="14" t="s">
        <v>405</v>
      </c>
      <c r="B1" s="22"/>
    </row>
    <row r="2" spans="1:8" ht="28.5">
      <c r="A2" s="105" t="s">
        <v>511</v>
      </c>
      <c r="B2" s="66"/>
      <c r="C2" s="66"/>
      <c r="D2" s="66"/>
      <c r="E2" s="66"/>
      <c r="F2" s="66"/>
      <c r="G2" s="66"/>
      <c r="H2" s="62"/>
    </row>
    <row r="3" spans="1:8" ht="19.5" customHeight="1">
      <c r="A3" s="67"/>
      <c r="B3" s="68"/>
      <c r="C3" s="66"/>
      <c r="D3" s="66"/>
      <c r="E3" s="66"/>
      <c r="F3" s="66"/>
      <c r="G3" s="66"/>
      <c r="H3" s="62"/>
    </row>
    <row r="4" spans="1:8" ht="30.75" customHeight="1">
      <c r="A4" s="19"/>
      <c r="B4" s="18"/>
      <c r="C4" s="19"/>
      <c r="D4" s="19"/>
      <c r="E4" s="19"/>
      <c r="F4" s="19"/>
      <c r="G4" s="19"/>
      <c r="H4" s="36" t="s">
        <v>312</v>
      </c>
    </row>
    <row r="5" spans="1:8" ht="29.25" customHeight="1">
      <c r="A5" s="69" t="s">
        <v>331</v>
      </c>
      <c r="B5" s="69" t="s">
        <v>332</v>
      </c>
      <c r="C5" s="69" t="s">
        <v>317</v>
      </c>
      <c r="D5" s="70" t="s">
        <v>334</v>
      </c>
      <c r="E5" s="69" t="s">
        <v>335</v>
      </c>
      <c r="F5" s="69" t="s">
        <v>406</v>
      </c>
      <c r="G5" s="69" t="s">
        <v>407</v>
      </c>
      <c r="H5" s="69" t="s">
        <v>408</v>
      </c>
    </row>
    <row r="6" spans="1:8" ht="29.25" customHeight="1">
      <c r="A6" s="69"/>
      <c r="B6" s="98" t="s">
        <v>442</v>
      </c>
      <c r="C6" s="159">
        <f>C7+C15+C20+C26</f>
        <v>1502.1599999999999</v>
      </c>
      <c r="D6" s="159">
        <f>D7+D15+D20+D26</f>
        <v>971.91</v>
      </c>
      <c r="E6" s="159">
        <f>E7+E15+E20+E26</f>
        <v>530.25</v>
      </c>
      <c r="F6" s="99"/>
      <c r="G6" s="99"/>
      <c r="H6" s="99"/>
    </row>
    <row r="7" spans="1:8" s="81" customFormat="1" ht="29.25" customHeight="1">
      <c r="A7" s="79" t="s">
        <v>409</v>
      </c>
      <c r="B7" s="79" t="s">
        <v>410</v>
      </c>
      <c r="C7" s="116">
        <f aca="true" t="shared" si="0" ref="C7:C28">SUM(D7:H7)</f>
        <v>1252.35</v>
      </c>
      <c r="D7" s="98">
        <v>722.1</v>
      </c>
      <c r="E7" s="98">
        <v>530.25</v>
      </c>
      <c r="F7" s="116"/>
      <c r="G7" s="116"/>
      <c r="H7" s="116"/>
    </row>
    <row r="8" spans="1:8" s="81" customFormat="1" ht="29.25" customHeight="1">
      <c r="A8" s="79" t="s">
        <v>465</v>
      </c>
      <c r="B8" s="79" t="s">
        <v>466</v>
      </c>
      <c r="C8" s="116">
        <f t="shared" si="0"/>
        <v>1252.35</v>
      </c>
      <c r="D8" s="98">
        <v>722.1</v>
      </c>
      <c r="E8" s="98">
        <v>530.25</v>
      </c>
      <c r="F8" s="116"/>
      <c r="G8" s="116"/>
      <c r="H8" s="116"/>
    </row>
    <row r="9" spans="1:8" s="81" customFormat="1" ht="27" customHeight="1">
      <c r="A9" s="79" t="s">
        <v>467</v>
      </c>
      <c r="B9" s="79" t="s">
        <v>411</v>
      </c>
      <c r="C9" s="116">
        <f t="shared" si="0"/>
        <v>674.82</v>
      </c>
      <c r="D9" s="98">
        <v>674.82</v>
      </c>
      <c r="E9" s="98"/>
      <c r="F9" s="87"/>
      <c r="G9" s="87"/>
      <c r="H9" s="87"/>
    </row>
    <row r="10" spans="1:8" s="81" customFormat="1" ht="27" customHeight="1">
      <c r="A10" s="79" t="s">
        <v>468</v>
      </c>
      <c r="B10" s="79" t="s">
        <v>412</v>
      </c>
      <c r="C10" s="116">
        <f t="shared" si="0"/>
        <v>8</v>
      </c>
      <c r="D10" s="98"/>
      <c r="E10" s="141">
        <v>8</v>
      </c>
      <c r="F10" s="117"/>
      <c r="G10" s="117"/>
      <c r="H10" s="117"/>
    </row>
    <row r="11" spans="1:8" ht="27" customHeight="1">
      <c r="A11" s="79" t="s">
        <v>469</v>
      </c>
      <c r="B11" s="79" t="s">
        <v>470</v>
      </c>
      <c r="C11" s="116">
        <f t="shared" si="0"/>
        <v>200</v>
      </c>
      <c r="D11" s="98"/>
      <c r="E11" s="141">
        <v>200</v>
      </c>
      <c r="F11" s="118"/>
      <c r="G11" s="118"/>
      <c r="H11" s="118"/>
    </row>
    <row r="12" spans="1:8" ht="27" customHeight="1">
      <c r="A12" s="79" t="s">
        <v>471</v>
      </c>
      <c r="B12" s="79" t="s">
        <v>472</v>
      </c>
      <c r="C12" s="116">
        <f t="shared" si="0"/>
        <v>156</v>
      </c>
      <c r="D12" s="98"/>
      <c r="E12" s="141">
        <v>156</v>
      </c>
      <c r="F12" s="118"/>
      <c r="G12" s="118"/>
      <c r="H12" s="118"/>
    </row>
    <row r="13" spans="1:9" ht="27" customHeight="1">
      <c r="A13" s="79" t="s">
        <v>473</v>
      </c>
      <c r="B13" s="79" t="s">
        <v>474</v>
      </c>
      <c r="C13" s="116">
        <f t="shared" si="0"/>
        <v>166.25</v>
      </c>
      <c r="D13" s="98"/>
      <c r="E13" s="98">
        <v>166.25</v>
      </c>
      <c r="F13" s="118"/>
      <c r="G13" s="118"/>
      <c r="H13" s="118"/>
      <c r="I13" s="22"/>
    </row>
    <row r="14" spans="1:8" ht="27" customHeight="1">
      <c r="A14" s="79" t="s">
        <v>475</v>
      </c>
      <c r="B14" s="79" t="s">
        <v>476</v>
      </c>
      <c r="C14" s="116">
        <f t="shared" si="0"/>
        <v>47.28</v>
      </c>
      <c r="D14" s="98">
        <v>47.28</v>
      </c>
      <c r="E14" s="98"/>
      <c r="F14" s="118"/>
      <c r="G14" s="118"/>
      <c r="H14" s="118"/>
    </row>
    <row r="15" spans="1:8" ht="27" customHeight="1">
      <c r="A15" s="79" t="s">
        <v>477</v>
      </c>
      <c r="B15" s="79" t="s">
        <v>440</v>
      </c>
      <c r="C15" s="116">
        <f t="shared" si="0"/>
        <v>146.7</v>
      </c>
      <c r="D15" s="98">
        <v>146.7</v>
      </c>
      <c r="E15" s="98"/>
      <c r="F15" s="118"/>
      <c r="G15" s="118"/>
      <c r="H15" s="86"/>
    </row>
    <row r="16" spans="1:9" ht="27" customHeight="1">
      <c r="A16" s="79" t="s">
        <v>478</v>
      </c>
      <c r="B16" s="79" t="s">
        <v>479</v>
      </c>
      <c r="C16" s="116">
        <f t="shared" si="0"/>
        <v>146.7</v>
      </c>
      <c r="D16" s="98">
        <v>146.7</v>
      </c>
      <c r="E16" s="98"/>
      <c r="F16" s="118"/>
      <c r="G16" s="118"/>
      <c r="H16" s="86"/>
      <c r="I16" s="22"/>
    </row>
    <row r="17" spans="1:8" ht="27" customHeight="1">
      <c r="A17" s="79" t="s">
        <v>480</v>
      </c>
      <c r="B17" s="79" t="s">
        <v>481</v>
      </c>
      <c r="C17" s="116">
        <f t="shared" si="0"/>
        <v>50.18</v>
      </c>
      <c r="D17" s="98">
        <v>50.18</v>
      </c>
      <c r="E17" s="98"/>
      <c r="F17" s="118"/>
      <c r="G17" s="118"/>
      <c r="H17" s="118"/>
    </row>
    <row r="18" spans="1:8" ht="27" customHeight="1">
      <c r="A18" s="79" t="s">
        <v>482</v>
      </c>
      <c r="B18" s="79" t="s">
        <v>483</v>
      </c>
      <c r="C18" s="116">
        <f t="shared" si="0"/>
        <v>25.09</v>
      </c>
      <c r="D18" s="98">
        <v>25.09</v>
      </c>
      <c r="E18" s="98"/>
      <c r="F18" s="86"/>
      <c r="G18" s="86"/>
      <c r="H18" s="86"/>
    </row>
    <row r="19" spans="1:8" ht="27" customHeight="1">
      <c r="A19" s="79" t="s">
        <v>484</v>
      </c>
      <c r="B19" s="79" t="s">
        <v>485</v>
      </c>
      <c r="C19" s="116">
        <f t="shared" si="0"/>
        <v>71.43</v>
      </c>
      <c r="D19" s="98">
        <v>71.43</v>
      </c>
      <c r="E19" s="98"/>
      <c r="F19" s="86"/>
      <c r="G19" s="86"/>
      <c r="H19" s="86"/>
    </row>
    <row r="20" spans="1:8" ht="27" customHeight="1">
      <c r="A20" s="79" t="s">
        <v>486</v>
      </c>
      <c r="B20" s="79" t="s">
        <v>487</v>
      </c>
      <c r="C20" s="116">
        <f t="shared" si="0"/>
        <v>45.03</v>
      </c>
      <c r="D20" s="98">
        <v>45.03</v>
      </c>
      <c r="E20" s="98"/>
      <c r="F20" s="86"/>
      <c r="G20" s="86"/>
      <c r="H20" s="86"/>
    </row>
    <row r="21" spans="1:8" ht="27" customHeight="1">
      <c r="A21" s="79" t="s">
        <v>488</v>
      </c>
      <c r="B21" s="79" t="s">
        <v>489</v>
      </c>
      <c r="C21" s="116">
        <f t="shared" si="0"/>
        <v>45.03</v>
      </c>
      <c r="D21" s="98">
        <v>45.03</v>
      </c>
      <c r="E21" s="98"/>
      <c r="F21" s="86"/>
      <c r="G21" s="86"/>
      <c r="H21" s="86"/>
    </row>
    <row r="22" spans="1:8" ht="27" customHeight="1">
      <c r="A22" s="79" t="s">
        <v>490</v>
      </c>
      <c r="B22" s="79" t="s">
        <v>491</v>
      </c>
      <c r="C22" s="116">
        <f t="shared" si="0"/>
        <v>24.18</v>
      </c>
      <c r="D22" s="98">
        <v>24.18</v>
      </c>
      <c r="E22" s="98"/>
      <c r="F22" s="86"/>
      <c r="G22" s="86"/>
      <c r="H22" s="86"/>
    </row>
    <row r="23" spans="1:8" ht="27" customHeight="1">
      <c r="A23" s="79" t="s">
        <v>492</v>
      </c>
      <c r="B23" s="79" t="s">
        <v>493</v>
      </c>
      <c r="C23" s="116">
        <f t="shared" si="0"/>
        <v>2.48</v>
      </c>
      <c r="D23" s="98">
        <v>2.48</v>
      </c>
      <c r="E23" s="98"/>
      <c r="F23" s="86"/>
      <c r="G23" s="86"/>
      <c r="H23" s="86"/>
    </row>
    <row r="24" spans="1:8" ht="27" customHeight="1">
      <c r="A24" s="79" t="s">
        <v>494</v>
      </c>
      <c r="B24" s="79" t="s">
        <v>495</v>
      </c>
      <c r="C24" s="116">
        <f t="shared" si="0"/>
        <v>12.73</v>
      </c>
      <c r="D24" s="98">
        <v>12.73</v>
      </c>
      <c r="E24" s="98"/>
      <c r="F24" s="86"/>
      <c r="G24" s="86"/>
      <c r="H24" s="86"/>
    </row>
    <row r="25" spans="1:8" ht="27" customHeight="1">
      <c r="A25" s="79" t="s">
        <v>496</v>
      </c>
      <c r="B25" s="79" t="s">
        <v>497</v>
      </c>
      <c r="C25" s="116">
        <f t="shared" si="0"/>
        <v>5.64</v>
      </c>
      <c r="D25" s="98">
        <v>5.64</v>
      </c>
      <c r="E25" s="98"/>
      <c r="F25" s="86"/>
      <c r="G25" s="86"/>
      <c r="H25" s="86"/>
    </row>
    <row r="26" spans="1:8" ht="27" customHeight="1">
      <c r="A26" s="79" t="s">
        <v>498</v>
      </c>
      <c r="B26" s="79" t="s">
        <v>441</v>
      </c>
      <c r="C26" s="116">
        <f t="shared" si="0"/>
        <v>58.08</v>
      </c>
      <c r="D26" s="98">
        <v>58.08</v>
      </c>
      <c r="E26" s="98"/>
      <c r="F26" s="86"/>
      <c r="G26" s="86"/>
      <c r="H26" s="86"/>
    </row>
    <row r="27" spans="1:8" ht="27" customHeight="1">
      <c r="A27" s="79" t="s">
        <v>499</v>
      </c>
      <c r="B27" s="79" t="s">
        <v>500</v>
      </c>
      <c r="C27" s="116">
        <f t="shared" si="0"/>
        <v>58.08</v>
      </c>
      <c r="D27" s="98">
        <v>58.08</v>
      </c>
      <c r="E27" s="98"/>
      <c r="F27" s="86"/>
      <c r="G27" s="86"/>
      <c r="H27" s="86"/>
    </row>
    <row r="28" spans="1:8" ht="27" customHeight="1">
      <c r="A28" s="79" t="s">
        <v>501</v>
      </c>
      <c r="B28" s="79" t="s">
        <v>502</v>
      </c>
      <c r="C28" s="116">
        <f t="shared" si="0"/>
        <v>58.08</v>
      </c>
      <c r="D28" s="98">
        <v>58.08</v>
      </c>
      <c r="E28" s="98"/>
      <c r="F28" s="86"/>
      <c r="G28" s="86"/>
      <c r="H28" s="86"/>
    </row>
  </sheetData>
  <sheetProtection/>
  <printOptions horizontalCentered="1"/>
  <pageMargins left="0.39" right="0" top="0.9999999849815068" bottom="0.9999999849815068" header="0.4999999924907534" footer="0.499999992490753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2020-02-07T01:50:40Z</dcterms:modified>
  <cp:category/>
  <cp:version/>
  <cp:contentType/>
  <cp:contentStatus/>
</cp:coreProperties>
</file>