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0515" tabRatio="759" activeTab="0"/>
  </bookViews>
  <sheets>
    <sheet name="财政拨款收支总表" sheetId="1" r:id="rId1"/>
    <sheet name="一般公共预算支出" sheetId="2" r:id="rId2"/>
    <sheet name="一般公共预算财政基本支出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'部门收入总表'!$A$1:$L$21</definedName>
    <definedName name="_xlnm.Print_Area" localSheetId="7">'部门支出总表'!$A$1:$H$20</definedName>
    <definedName name="_xlnm.Print_Area" localSheetId="0">'财政拨款收支总表'!$A$1:$G$16</definedName>
    <definedName name="_xlnm.Print_Area" localSheetId="2">'一般公共预算财政基本支出'!$A$1:$E$33</definedName>
    <definedName name="_xlnm.Print_Area" localSheetId="1">'一般公共预算支出'!$A$1:$F$21</definedName>
    <definedName name="_xlnm.Print_Area" localSheetId="3">'一般公用预算“三公”经费支出表'!$A$1:$L$8</definedName>
    <definedName name="_xlnm.Print_Titles" localSheetId="6">'部门收入总表'!$1:$6</definedName>
    <definedName name="_xlnm.Print_Titles" localSheetId="5">'部门收支总表'!$1:$6</definedName>
    <definedName name="_xlnm.Print_Titles" localSheetId="7">'部门支出总表'!$1:$5</definedName>
    <definedName name="_xlnm.Print_Titles" localSheetId="0">'财政拨款收支总表'!$1:$7</definedName>
    <definedName name="_xlnm.Print_Titles" localSheetId="2">'一般公共预算财政基本支出'!$1:$6</definedName>
    <definedName name="_xlnm.Print_Titles" localSheetId="1">'一般公共预算支出'!$1:$6</definedName>
    <definedName name="_xlnm.Print_Titles" localSheetId="3">'一般公用预算“三公”经费支出表'!$1:$7</definedName>
    <definedName name="_xlnm.Print_Titles" localSheetId="4">'政府性基金预算支出表'!$1:$6</definedName>
  </definedNames>
  <calcPr fullCalcOnLoad="1"/>
</workbook>
</file>

<file path=xl/sharedStrings.xml><?xml version="1.0" encoding="utf-8"?>
<sst xmlns="http://schemas.openxmlformats.org/spreadsheetml/2006/main" count="262" uniqueCount="161">
  <si>
    <t>单位：万元</t>
  </si>
  <si>
    <t>预算数</t>
  </si>
  <si>
    <t>一、本年收入</t>
  </si>
  <si>
    <t>一、本年支出</t>
  </si>
  <si>
    <t>一般公共预算拨款</t>
  </si>
  <si>
    <t>政府性基金预算拨款</t>
  </si>
  <si>
    <t>国有资本经营预算拨款</t>
  </si>
  <si>
    <t>社会保障和就业支出</t>
  </si>
  <si>
    <t>二、上年结转</t>
  </si>
  <si>
    <t>医疗卫生与计划生育支出</t>
  </si>
  <si>
    <t>住房保障支出</t>
  </si>
  <si>
    <t>二、结转下年</t>
  </si>
  <si>
    <t>收入总数</t>
  </si>
  <si>
    <t>支出总数</t>
  </si>
  <si>
    <t>功能分类科目</t>
  </si>
  <si>
    <t>2016年预算数</t>
  </si>
  <si>
    <t>科目编码</t>
  </si>
  <si>
    <t>科目名称</t>
  </si>
  <si>
    <t>基本支出</t>
  </si>
  <si>
    <t>项目支出</t>
  </si>
  <si>
    <t>208</t>
  </si>
  <si>
    <t xml:space="preserve">  20805</t>
  </si>
  <si>
    <t xml:space="preserve">  行政事业单位离退休</t>
  </si>
  <si>
    <t>210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</si>
  <si>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</si>
  <si>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</si>
  <si>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</si>
  <si>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</si>
  <si>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</si>
  <si>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</si>
  <si>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经济分类科目</t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</si>
  <si>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</si>
  <si>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</si>
  <si>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</si>
  <si>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</si>
  <si>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</si>
  <si>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</si>
  <si>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</si>
  <si>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</si>
  <si>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</si>
  <si>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</si>
  <si>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</si>
  <si>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</si>
  <si>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</si>
  <si>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</si>
  <si>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</si>
  <si>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</si>
  <si>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</si>
  <si>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</si>
  <si>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</si>
  <si>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</si>
  <si>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</si>
  <si>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</si>
  <si>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</si>
  <si>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</si>
  <si>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</si>
  <si>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</si>
  <si>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</si>
  <si>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</si>
  <si>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</si>
  <si>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</si>
  <si>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</si>
  <si>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</si>
  <si>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</si>
  <si>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</si>
  <si>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</si>
  <si>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</si>
  <si>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</si>
  <si>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</si>
  <si>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</si>
  <si>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</si>
  <si>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</si>
  <si>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</si>
  <si>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</si>
  <si>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</si>
  <si>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</si>
  <si>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</si>
  <si>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</si>
  <si>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</si>
  <si>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</si>
  <si>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</si>
  <si>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</si>
  <si>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</si>
  <si>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30311</t>
  </si>
  <si>
    <t xml:space="preserve">  住房公积金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</si>
  <si>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</si>
  <si>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</si>
  <si>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</si>
  <si>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</si>
  <si>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</si>
  <si>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</si>
  <si>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一般公共预算拔款收入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</si>
  <si>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</si>
  <si>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</si>
  <si>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</si>
  <si>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</si>
  <si>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</si>
  <si>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</si>
  <si>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</si>
  <si>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</si>
  <si>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</si>
  <si>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</si>
  <si>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</si>
  <si>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</si>
  <si>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其中：教育收费</t>
  </si>
  <si>
    <t>上缴上级支出</t>
  </si>
  <si>
    <t>一般公共预算
财政拨款</t>
  </si>
  <si>
    <t>政府性基金预算
财政拨款</t>
  </si>
  <si>
    <t>国有资本经营预算
财政拨款</t>
  </si>
  <si>
    <t>预算数</t>
  </si>
  <si>
    <t>支        出</t>
  </si>
  <si>
    <t>收        入</t>
  </si>
  <si>
    <t>政府性基金预算拨款收入</t>
  </si>
  <si>
    <t>一般公共预算拨款收入</t>
  </si>
  <si>
    <t>事业单位
经营支出</t>
  </si>
  <si>
    <t>对下级单位
补助支出</t>
  </si>
  <si>
    <t>项  目</t>
  </si>
  <si>
    <t>合  计</t>
  </si>
  <si>
    <t>小  计</t>
  </si>
  <si>
    <t>科  目</t>
  </si>
  <si>
    <t>金  额</t>
  </si>
  <si>
    <t>合  计</t>
  </si>
  <si>
    <t xml:space="preserve"> 合  计  </t>
  </si>
  <si>
    <t>2017年预算数</t>
  </si>
  <si>
    <t>2016年预算数</t>
  </si>
  <si>
    <t>合         计</t>
  </si>
  <si>
    <t>2017年基本支出</t>
  </si>
  <si>
    <t>2017年重庆市永川区新闻社财政拨款收支总表</t>
  </si>
  <si>
    <t>2017年重庆市永川区新闻社一般公共预算财政拨款支出预算表</t>
  </si>
  <si>
    <t>2017年重庆市永川区新闻社一般公共预算财政拨款基本支出预算表</t>
  </si>
  <si>
    <t>2017年重庆市永川区新闻社一般公共预算“三公”经费支出表</t>
  </si>
  <si>
    <t>2017年重庆市永川区新闻社政府性基金预算支出表</t>
  </si>
  <si>
    <t>2017年重庆市永川区新闻社部门预算收支总表</t>
  </si>
  <si>
    <t>2017年重庆市永川区新闻社部门预算收入总表</t>
  </si>
  <si>
    <t>2017年重庆市永川区新闻社预算支出总表</t>
  </si>
  <si>
    <t>合  计</t>
  </si>
  <si>
    <t>文化体育与传媒支出</t>
  </si>
  <si>
    <t>文化体育与传媒支出</t>
  </si>
  <si>
    <r>
      <t xml:space="preserve">  20</t>
    </r>
    <r>
      <rPr>
        <sz val="12"/>
        <rFont val="宋体"/>
        <family val="0"/>
      </rPr>
      <t>704</t>
    </r>
  </si>
  <si>
    <t xml:space="preserve">  新闻出版广播影视</t>
  </si>
  <si>
    <r>
      <t xml:space="preserve">    </t>
    </r>
    <r>
      <rPr>
        <sz val="12"/>
        <rFont val="宋体"/>
        <family val="0"/>
      </rPr>
      <t>2070499</t>
    </r>
  </si>
  <si>
    <t xml:space="preserve">    其它新闻出版广播影视支出</t>
  </si>
  <si>
    <r>
      <t xml:space="preserve">    208050</t>
    </r>
    <r>
      <rPr>
        <sz val="12"/>
        <rFont val="宋体"/>
        <family val="0"/>
      </rPr>
      <t>2</t>
    </r>
  </si>
  <si>
    <t xml:space="preserve">    事业单位离退休</t>
  </si>
  <si>
    <r>
      <t xml:space="preserve"> </t>
    </r>
    <r>
      <rPr>
        <sz val="12"/>
        <rFont val="宋体"/>
        <family val="0"/>
      </rPr>
      <t xml:space="preserve">   公务员医疗补助</t>
    </r>
  </si>
  <si>
    <r>
      <t xml:space="preserve">  3023</t>
    </r>
    <r>
      <rPr>
        <sz val="12"/>
        <rFont val="宋体"/>
        <family val="0"/>
      </rPr>
      <t>9</t>
    </r>
  </si>
  <si>
    <t xml:space="preserve">  21011</t>
  </si>
  <si>
    <t xml:space="preserve">  行政事业单位医疗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</si>
  <si>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</si>
  <si>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</si>
  <si>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</si>
  <si>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</si>
  <si>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  2101102</t>
  </si>
  <si>
    <t xml:space="preserve">    事业单位医疗</t>
  </si>
  <si>
    <t xml:space="preserve">  行政事业单位离退休</t>
  </si>
  <si>
    <t xml:space="preserve">  行政事业单位</t>
  </si>
  <si>
    <r>
      <t xml:space="preserve">  210</t>
    </r>
    <r>
      <rPr>
        <sz val="12"/>
        <rFont val="宋体"/>
        <family val="0"/>
      </rPr>
      <t>11</t>
    </r>
  </si>
  <si>
    <r>
      <t xml:space="preserve">    210</t>
    </r>
    <r>
      <rPr>
        <sz val="12"/>
        <rFont val="宋体"/>
        <family val="0"/>
      </rPr>
      <t>11</t>
    </r>
    <r>
      <rPr>
        <sz val="12"/>
        <rFont val="宋体"/>
        <family val="0"/>
      </rPr>
      <t>02</t>
    </r>
  </si>
  <si>
    <r>
      <t xml:space="preserve">    210</t>
    </r>
    <r>
      <rPr>
        <sz val="12"/>
        <rFont val="宋体"/>
        <family val="0"/>
      </rPr>
      <t>11</t>
    </r>
    <r>
      <rPr>
        <sz val="12"/>
        <rFont val="宋体"/>
        <family val="0"/>
      </rPr>
      <t>03</t>
    </r>
  </si>
  <si>
    <r>
      <t xml:space="preserve">    210</t>
    </r>
    <r>
      <rPr>
        <sz val="12"/>
        <rFont val="宋体"/>
        <family val="0"/>
      </rPr>
      <t>11</t>
    </r>
    <r>
      <rPr>
        <sz val="12"/>
        <rFont val="宋体"/>
        <family val="0"/>
      </rPr>
      <t>99</t>
    </r>
  </si>
  <si>
    <t xml:space="preserve">    其它行政事业单位医疗支出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</si>
</sst>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;;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yyyy&quot;年&quot;mm&quot;月&quot;dd&quot;日&quot;"/>
    <numFmt numFmtId="201" formatCode="#0.0%"/>
    <numFmt numFmtId="202" formatCode="0.0%"/>
    <numFmt numFmtId="203" formatCode="0_ "/>
    <numFmt numFmtId="204" formatCode="0;[Red]0"/>
    <numFmt numFmtId="205" formatCode="0_);[Red]\(0\)"/>
    <numFmt numFmtId="206" formatCode="0.00_ "/>
    <numFmt numFmtId="207" formatCode="0.00_);[Red]\(0.00\)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&quot;R&quot;\ #,##0;&quot;R&quot;\ \-#,##0"/>
    <numFmt numFmtId="212" formatCode="&quot;R&quot;\ #,##0;[Red]&quot;R&quot;\ \-#,##0"/>
    <numFmt numFmtId="213" formatCode="&quot;R&quot;\ #,##0.00;&quot;R&quot;\ \-#,##0.00"/>
    <numFmt numFmtId="214" formatCode="&quot;R&quot;\ #,##0.00;[Red]&quot;R&quot;\ \-#,##0.00"/>
    <numFmt numFmtId="215" formatCode="_ &quot;R&quot;\ * #,##0_ ;_ &quot;R&quot;\ * \-#,##0_ ;_ &quot;R&quot;\ * &quot;-&quot;_ ;_ @_ "/>
    <numFmt numFmtId="216" formatCode="_ &quot;R&quot;\ * #,##0.00_ ;_ &quot;R&quot;\ * \-#,##0.00_ ;_ &quot;R&quot;\ * &quot;-&quot;??_ ;_ @_ "/>
    <numFmt numFmtId="217" formatCode="yyyy/m/d;@"/>
    <numFmt numFmtId="218" formatCode="[$-F800]dddd\,\ mmmm\ dd\,\ yyyy"/>
    <numFmt numFmtId="219" formatCode="mmm/yyyy"/>
    <numFmt numFmtId="220" formatCode="mm/dd/yy;@"/>
    <numFmt numFmtId="221" formatCode="#,##0_ ;[Red]\-#,##0\ "/>
    <numFmt numFmtId="222" formatCode="0.0_);[Red]\(0.0\)"/>
    <numFmt numFmtId="223" formatCode="#,##0.0_);[Red]\(#,##0.0\)"/>
  </numFmts>
  <fonts count="31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5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0" fillId="14" borderId="0" applyNumberFormat="0" applyBorder="0" applyAlignment="0" applyProtection="0"/>
    <xf numFmtId="0" fontId="8" fillId="0" borderId="3" applyNumberFormat="0" applyFill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2" fillId="4" borderId="4" applyNumberFormat="0" applyAlignment="0" applyProtection="0"/>
    <xf numFmtId="0" fontId="11" fillId="15" borderId="5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9" borderId="0" applyNumberFormat="0" applyBorder="0" applyAlignment="0" applyProtection="0"/>
    <xf numFmtId="0" fontId="15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NumberFormat="1" applyFont="1" applyFill="1" applyAlignment="1" applyProtection="1">
      <alignment horizontal="centerContinuous"/>
      <protection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26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0" borderId="9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" vertical="center"/>
    </xf>
    <xf numFmtId="0" fontId="24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49" fontId="24" fillId="0" borderId="9" xfId="0" applyNumberFormat="1" applyFont="1" applyFill="1" applyBorder="1" applyAlignment="1" applyProtection="1">
      <alignment/>
      <protection/>
    </xf>
    <xf numFmtId="180" fontId="24" fillId="0" borderId="9" xfId="0" applyNumberFormat="1" applyFont="1" applyFill="1" applyBorder="1" applyAlignment="1" applyProtection="1">
      <alignment horizontal="center" vertical="center"/>
      <protection/>
    </xf>
    <xf numFmtId="180" fontId="24" fillId="0" borderId="9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24" fillId="0" borderId="13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right" vertical="center"/>
      <protection/>
    </xf>
    <xf numFmtId="0" fontId="24" fillId="0" borderId="9" xfId="0" applyFont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9" xfId="0" applyFont="1" applyBorder="1" applyAlignment="1">
      <alignment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222" fontId="24" fillId="0" borderId="9" xfId="0" applyNumberFormat="1" applyFont="1" applyFill="1" applyBorder="1" applyAlignment="1">
      <alignment horizontal="center" vertical="center"/>
    </xf>
    <xf numFmtId="222" fontId="24" fillId="0" borderId="9" xfId="0" applyNumberFormat="1" applyFont="1" applyFill="1" applyBorder="1" applyAlignment="1" applyProtection="1">
      <alignment horizontal="center" vertical="center"/>
      <protection/>
    </xf>
    <xf numFmtId="222" fontId="24" fillId="0" borderId="9" xfId="0" applyNumberFormat="1" applyFont="1" applyBorder="1" applyAlignment="1">
      <alignment horizontal="center" vertical="center"/>
    </xf>
    <xf numFmtId="222" fontId="24" fillId="0" borderId="9" xfId="0" applyNumberFormat="1" applyFont="1" applyFill="1" applyBorder="1" applyAlignment="1" applyProtection="1">
      <alignment horizontal="right" vertical="center"/>
      <protection/>
    </xf>
    <xf numFmtId="222" fontId="24" fillId="0" borderId="9" xfId="0" applyNumberFormat="1" applyFont="1" applyBorder="1" applyAlignment="1">
      <alignment horizontal="right" vertical="center"/>
    </xf>
    <xf numFmtId="222" fontId="0" fillId="0" borderId="0" xfId="0" applyNumberFormat="1" applyFont="1" applyAlignment="1">
      <alignment/>
    </xf>
    <xf numFmtId="222" fontId="0" fillId="0" borderId="0" xfId="0" applyNumberFormat="1" applyFont="1" applyAlignment="1">
      <alignment horizontal="center"/>
    </xf>
    <xf numFmtId="222" fontId="22" fillId="0" borderId="0" xfId="0" applyNumberFormat="1" applyFont="1" applyAlignment="1">
      <alignment horizontal="right"/>
    </xf>
    <xf numFmtId="222" fontId="2" fillId="0" borderId="0" xfId="0" applyNumberFormat="1" applyFont="1" applyAlignment="1">
      <alignment horizontal="centerContinuous"/>
    </xf>
    <xf numFmtId="222" fontId="2" fillId="0" borderId="0" xfId="0" applyNumberFormat="1" applyFont="1" applyAlignment="1">
      <alignment horizontal="center"/>
    </xf>
    <xf numFmtId="222" fontId="24" fillId="0" borderId="0" xfId="0" applyNumberFormat="1" applyFont="1" applyAlignment="1">
      <alignment horizontal="centerContinuous"/>
    </xf>
    <xf numFmtId="222" fontId="24" fillId="0" borderId="0" xfId="0" applyNumberFormat="1" applyFont="1" applyAlignment="1">
      <alignment horizontal="center"/>
    </xf>
    <xf numFmtId="222" fontId="24" fillId="0" borderId="0" xfId="0" applyNumberFormat="1" applyFont="1" applyAlignment="1">
      <alignment/>
    </xf>
    <xf numFmtId="222" fontId="24" fillId="0" borderId="0" xfId="0" applyNumberFormat="1" applyFont="1" applyFill="1" applyAlignment="1" applyProtection="1">
      <alignment horizontal="right" vertical="center"/>
      <protection/>
    </xf>
    <xf numFmtId="222" fontId="23" fillId="0" borderId="10" xfId="0" applyNumberFormat="1" applyFont="1" applyBorder="1" applyAlignment="1">
      <alignment horizontal="center" vertical="center" wrapText="1"/>
    </xf>
    <xf numFmtId="222" fontId="24" fillId="0" borderId="9" xfId="0" applyNumberFormat="1" applyFont="1" applyBorder="1" applyAlignment="1">
      <alignment horizontal="left" vertical="center"/>
    </xf>
    <xf numFmtId="222" fontId="0" fillId="0" borderId="11" xfId="0" applyNumberFormat="1" applyFont="1" applyBorder="1" applyAlignment="1">
      <alignment/>
    </xf>
    <xf numFmtId="222" fontId="0" fillId="0" borderId="11" xfId="0" applyNumberFormat="1" applyFont="1" applyBorder="1" applyAlignment="1">
      <alignment horizontal="center"/>
    </xf>
    <xf numFmtId="49" fontId="24" fillId="0" borderId="9" xfId="0" applyNumberFormat="1" applyFont="1" applyFill="1" applyBorder="1" applyAlignment="1" applyProtection="1">
      <alignment vertical="center"/>
      <protection/>
    </xf>
    <xf numFmtId="223" fontId="24" fillId="0" borderId="9" xfId="0" applyNumberFormat="1" applyFont="1" applyFill="1" applyBorder="1" applyAlignment="1" applyProtection="1">
      <alignment horizontal="center" vertical="center"/>
      <protection/>
    </xf>
    <xf numFmtId="223" fontId="24" fillId="0" borderId="9" xfId="0" applyNumberFormat="1" applyFont="1" applyFill="1" applyBorder="1" applyAlignment="1" applyProtection="1">
      <alignment vertical="center"/>
      <protection/>
    </xf>
    <xf numFmtId="222" fontId="24" fillId="0" borderId="9" xfId="0" applyNumberFormat="1" applyFont="1" applyBorder="1" applyAlignment="1">
      <alignment horizontal="left" vertical="center"/>
    </xf>
    <xf numFmtId="180" fontId="24" fillId="0" borderId="9" xfId="0" applyNumberFormat="1" applyFont="1" applyFill="1" applyBorder="1" applyAlignment="1" applyProtection="1">
      <alignment vertical="center"/>
      <protection/>
    </xf>
    <xf numFmtId="0" fontId="24" fillId="0" borderId="9" xfId="0" applyNumberFormat="1" applyFont="1" applyFill="1" applyBorder="1" applyAlignment="1" applyProtection="1">
      <alignment vertical="center"/>
      <protection/>
    </xf>
    <xf numFmtId="0" fontId="23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222" fontId="23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3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222" fontId="24" fillId="0" borderId="9" xfId="0" applyNumberFormat="1" applyFont="1" applyFill="1" applyBorder="1" applyAlignment="1" applyProtection="1">
      <alignment horizontal="center" vertical="center" wrapText="1"/>
      <protection/>
    </xf>
    <xf numFmtId="223" fontId="24" fillId="0" borderId="9" xfId="0" applyNumberFormat="1" applyFont="1" applyFill="1" applyBorder="1" applyAlignment="1" applyProtection="1">
      <alignment vertical="center"/>
      <protection/>
    </xf>
    <xf numFmtId="222" fontId="24" fillId="0" borderId="12" xfId="0" applyNumberFormat="1" applyFont="1" applyFill="1" applyBorder="1" applyAlignment="1" applyProtection="1">
      <alignment horizontal="center" vertical="center"/>
      <protection/>
    </xf>
    <xf numFmtId="222" fontId="24" fillId="0" borderId="15" xfId="0" applyNumberFormat="1" applyFont="1" applyFill="1" applyBorder="1" applyAlignment="1" applyProtection="1">
      <alignment horizontal="center" vertical="center"/>
      <protection/>
    </xf>
    <xf numFmtId="222" fontId="24" fillId="0" borderId="15" xfId="0" applyNumberFormat="1" applyFont="1" applyBorder="1" applyAlignment="1">
      <alignment horizontal="center" vertical="center"/>
    </xf>
    <xf numFmtId="222" fontId="24" fillId="0" borderId="10" xfId="0" applyNumberFormat="1" applyFont="1" applyFill="1" applyBorder="1" applyAlignment="1">
      <alignment horizontal="center" vertical="center"/>
    </xf>
    <xf numFmtId="222" fontId="24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RESULTS" xfId="40"/>
    <cellStyle name="Hyperlink" xfId="41"/>
    <cellStyle name="好" xfId="42"/>
    <cellStyle name="好_RESULTS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tabSelected="1" zoomScalePageLayoutView="0" workbookViewId="0" topLeftCell="A1">
      <selection activeCell="E8" sqref="E8:E11"/>
    </sheetView>
  </sheetViews>
  <sheetFormatPr defaultColWidth="9.16015625" defaultRowHeight="12.75" customHeight="1"/>
  <cols>
    <col min="1" max="1" width="30.33203125" style="13" customWidth="1"/>
    <col min="2" max="2" width="25.83203125" style="58" customWidth="1"/>
    <col min="3" max="3" width="30.83203125" style="59" customWidth="1"/>
    <col min="4" max="4" width="18.5" style="58" customWidth="1"/>
    <col min="5" max="7" width="25.83203125" style="58" customWidth="1"/>
    <col min="8" max="16384" width="9.16015625" style="1" customWidth="1"/>
  </cols>
  <sheetData>
    <row r="1" spans="1:7" s="2" customFormat="1" ht="12.75" customHeight="1">
      <c r="A1" s="19"/>
      <c r="B1" s="58"/>
      <c r="C1" s="59"/>
      <c r="D1" s="58"/>
      <c r="E1" s="58"/>
      <c r="F1" s="58"/>
      <c r="G1" s="60"/>
    </row>
    <row r="2" spans="1:7" s="9" customFormat="1" ht="24" customHeight="1">
      <c r="A2" s="80" t="s">
        <v>127</v>
      </c>
      <c r="B2" s="80"/>
      <c r="C2" s="80"/>
      <c r="D2" s="80"/>
      <c r="E2" s="80"/>
      <c r="F2" s="80"/>
      <c r="G2" s="80"/>
    </row>
    <row r="3" spans="1:7" ht="11.25" customHeight="1">
      <c r="A3" s="17"/>
      <c r="B3" s="61"/>
      <c r="C3" s="62"/>
      <c r="D3" s="61"/>
      <c r="E3" s="61"/>
      <c r="G3" s="61"/>
    </row>
    <row r="4" spans="1:7" s="7" customFormat="1" ht="16.5" customHeight="1">
      <c r="A4" s="14"/>
      <c r="B4" s="63"/>
      <c r="C4" s="64"/>
      <c r="D4" s="63"/>
      <c r="E4" s="63"/>
      <c r="F4" s="65"/>
      <c r="G4" s="66" t="s">
        <v>0</v>
      </c>
    </row>
    <row r="5" spans="1:7" s="7" customFormat="1" ht="29.25" customHeight="1">
      <c r="A5" s="77" t="s">
        <v>111</v>
      </c>
      <c r="B5" s="78"/>
      <c r="C5" s="79" t="s">
        <v>110</v>
      </c>
      <c r="D5" s="79"/>
      <c r="E5" s="79"/>
      <c r="F5" s="79"/>
      <c r="G5" s="79"/>
    </row>
    <row r="6" spans="1:7" s="7" customFormat="1" ht="33" customHeight="1">
      <c r="A6" s="18" t="s">
        <v>116</v>
      </c>
      <c r="B6" s="67" t="s">
        <v>109</v>
      </c>
      <c r="C6" s="67" t="s">
        <v>116</v>
      </c>
      <c r="D6" s="67" t="s">
        <v>117</v>
      </c>
      <c r="E6" s="67" t="s">
        <v>106</v>
      </c>
      <c r="F6" s="67" t="s">
        <v>107</v>
      </c>
      <c r="G6" s="67" t="s">
        <v>108</v>
      </c>
    </row>
    <row r="7" spans="1:7" s="7" customFormat="1" ht="30" customHeight="1">
      <c r="A7" s="46" t="s">
        <v>2</v>
      </c>
      <c r="B7" s="53">
        <v>1696.5</v>
      </c>
      <c r="C7" s="68" t="s">
        <v>3</v>
      </c>
      <c r="D7" s="55">
        <f>E7+F7+G7</f>
        <v>1696.5000000000002</v>
      </c>
      <c r="E7" s="55">
        <f>SUM(E8:E14)</f>
        <v>1696.5000000000002</v>
      </c>
      <c r="F7" s="55">
        <v>0</v>
      </c>
      <c r="G7" s="55">
        <v>0</v>
      </c>
    </row>
    <row r="8" spans="1:7" s="7" customFormat="1" ht="30" customHeight="1">
      <c r="A8" s="47" t="s">
        <v>4</v>
      </c>
      <c r="B8" s="54">
        <v>1696.5</v>
      </c>
      <c r="C8" s="74" t="s">
        <v>136</v>
      </c>
      <c r="D8" s="55">
        <f aca="true" t="shared" si="0" ref="D8:D14">E8+F8+G8</f>
        <v>1607.4</v>
      </c>
      <c r="E8" s="55">
        <v>1607.4</v>
      </c>
      <c r="F8" s="55"/>
      <c r="G8" s="55">
        <v>0</v>
      </c>
    </row>
    <row r="9" spans="1:7" s="7" customFormat="1" ht="30" customHeight="1">
      <c r="A9" s="47" t="s">
        <v>5</v>
      </c>
      <c r="B9" s="54">
        <v>0</v>
      </c>
      <c r="C9" s="68" t="s">
        <v>7</v>
      </c>
      <c r="D9" s="55">
        <f t="shared" si="0"/>
        <v>41.8</v>
      </c>
      <c r="E9" s="55">
        <v>41.8</v>
      </c>
      <c r="F9" s="55">
        <v>0</v>
      </c>
      <c r="G9" s="55">
        <v>0</v>
      </c>
    </row>
    <row r="10" spans="1:7" s="7" customFormat="1" ht="30" customHeight="1">
      <c r="A10" s="46" t="s">
        <v>6</v>
      </c>
      <c r="B10" s="54">
        <v>0</v>
      </c>
      <c r="C10" s="68" t="s">
        <v>9</v>
      </c>
      <c r="D10" s="55">
        <f t="shared" si="0"/>
        <v>26.4</v>
      </c>
      <c r="E10" s="55">
        <v>26.4</v>
      </c>
      <c r="F10" s="55">
        <v>0</v>
      </c>
      <c r="G10" s="55">
        <v>0</v>
      </c>
    </row>
    <row r="11" spans="1:7" s="7" customFormat="1" ht="30" customHeight="1">
      <c r="A11" s="46" t="s">
        <v>8</v>
      </c>
      <c r="B11" s="53">
        <f>SUM(B12:B14)</f>
        <v>0</v>
      </c>
      <c r="C11" s="68" t="s">
        <v>10</v>
      </c>
      <c r="D11" s="55">
        <f t="shared" si="0"/>
        <v>20.9</v>
      </c>
      <c r="E11" s="55">
        <v>20.9</v>
      </c>
      <c r="F11" s="55">
        <v>0</v>
      </c>
      <c r="G11" s="55">
        <v>0</v>
      </c>
    </row>
    <row r="12" spans="1:7" s="7" customFormat="1" ht="30" customHeight="1">
      <c r="A12" s="46" t="s">
        <v>4</v>
      </c>
      <c r="B12" s="54">
        <v>0</v>
      </c>
      <c r="C12" s="68"/>
      <c r="D12" s="55">
        <f t="shared" si="0"/>
        <v>0</v>
      </c>
      <c r="E12" s="55"/>
      <c r="F12" s="55">
        <v>0</v>
      </c>
      <c r="G12" s="55">
        <v>0</v>
      </c>
    </row>
    <row r="13" spans="1:7" s="7" customFormat="1" ht="30" customHeight="1">
      <c r="A13" s="46" t="s">
        <v>5</v>
      </c>
      <c r="B13" s="54">
        <v>0</v>
      </c>
      <c r="C13" s="68">
        <v>0</v>
      </c>
      <c r="D13" s="55">
        <f t="shared" si="0"/>
        <v>0</v>
      </c>
      <c r="E13" s="55">
        <v>0</v>
      </c>
      <c r="F13" s="55">
        <v>0</v>
      </c>
      <c r="G13" s="55">
        <v>0</v>
      </c>
    </row>
    <row r="14" spans="1:7" s="7" customFormat="1" ht="30" customHeight="1">
      <c r="A14" s="47" t="s">
        <v>6</v>
      </c>
      <c r="B14" s="54">
        <v>0</v>
      </c>
      <c r="C14" s="68">
        <v>0</v>
      </c>
      <c r="D14" s="55">
        <f t="shared" si="0"/>
        <v>0</v>
      </c>
      <c r="E14" s="55">
        <v>0</v>
      </c>
      <c r="F14" s="55">
        <v>0</v>
      </c>
      <c r="G14" s="55">
        <v>0</v>
      </c>
    </row>
    <row r="15" spans="1:7" s="7" customFormat="1" ht="30" customHeight="1">
      <c r="A15" s="6"/>
      <c r="B15" s="55"/>
      <c r="C15" s="55" t="s">
        <v>11</v>
      </c>
      <c r="D15" s="55">
        <f>SUM(E15:G15)</f>
        <v>0</v>
      </c>
      <c r="E15" s="55">
        <v>0</v>
      </c>
      <c r="F15" s="55">
        <v>0</v>
      </c>
      <c r="G15" s="55">
        <v>0</v>
      </c>
    </row>
    <row r="16" spans="1:7" s="7" customFormat="1" ht="30" customHeight="1">
      <c r="A16" s="6" t="s">
        <v>12</v>
      </c>
      <c r="B16" s="53">
        <f>B7+B11</f>
        <v>1696.5</v>
      </c>
      <c r="C16" s="53" t="s">
        <v>13</v>
      </c>
      <c r="D16" s="55">
        <f>D7+D15</f>
        <v>1696.5000000000002</v>
      </c>
      <c r="E16" s="55">
        <v>1696.5</v>
      </c>
      <c r="F16" s="55">
        <v>0</v>
      </c>
      <c r="G16" s="55">
        <v>0</v>
      </c>
    </row>
    <row r="17" spans="1:6" ht="12.75" customHeight="1">
      <c r="A17" s="16"/>
      <c r="B17" s="69"/>
      <c r="C17" s="70"/>
      <c r="D17" s="69"/>
      <c r="E17" s="69"/>
      <c r="F17" s="69"/>
    </row>
  </sheetData>
  <sheetProtection/>
  <mergeCells count="3">
    <mergeCell ref="A5:B5"/>
    <mergeCell ref="C5:G5"/>
    <mergeCell ref="A2:G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zoomScalePageLayoutView="0" workbookViewId="0" topLeftCell="A3">
      <selection activeCell="A15" sqref="A15:B18"/>
    </sheetView>
  </sheetViews>
  <sheetFormatPr defaultColWidth="9.16015625" defaultRowHeight="12.75" customHeight="1"/>
  <cols>
    <col min="1" max="1" width="31.5" style="7" customWidth="1"/>
    <col min="2" max="2" width="51.5" style="7" customWidth="1"/>
    <col min="3" max="3" width="23.66015625" style="7" customWidth="1"/>
    <col min="4" max="6" width="25.83203125" style="7" customWidth="1"/>
    <col min="7" max="16384" width="9.16015625" style="7" customWidth="1"/>
  </cols>
  <sheetData>
    <row r="1" ht="18.75" customHeight="1">
      <c r="A1" s="8"/>
    </row>
    <row r="2" spans="1:6" ht="32.25" customHeight="1">
      <c r="A2" s="81" t="s">
        <v>128</v>
      </c>
      <c r="B2" s="81"/>
      <c r="C2" s="81"/>
      <c r="D2" s="81"/>
      <c r="E2" s="81"/>
      <c r="F2" s="81"/>
    </row>
    <row r="3" spans="1:6" ht="12.75" customHeight="1">
      <c r="A3" s="4"/>
      <c r="B3" s="3"/>
      <c r="C3" s="3"/>
      <c r="D3" s="3"/>
      <c r="E3" s="3"/>
      <c r="F3" s="3"/>
    </row>
    <row r="4" spans="1:6" ht="17.25" customHeight="1">
      <c r="A4" s="12"/>
      <c r="F4" s="45" t="s">
        <v>0</v>
      </c>
    </row>
    <row r="5" spans="1:6" ht="27.75" customHeight="1">
      <c r="A5" s="77" t="s">
        <v>14</v>
      </c>
      <c r="B5" s="77"/>
      <c r="C5" s="82" t="s">
        <v>124</v>
      </c>
      <c r="D5" s="77" t="s">
        <v>123</v>
      </c>
      <c r="E5" s="77"/>
      <c r="F5" s="77"/>
    </row>
    <row r="6" spans="1:6" ht="27.75" customHeight="1">
      <c r="A6" s="37" t="s">
        <v>16</v>
      </c>
      <c r="B6" s="37" t="s">
        <v>17</v>
      </c>
      <c r="C6" s="83"/>
      <c r="D6" s="37" t="s">
        <v>118</v>
      </c>
      <c r="E6" s="37" t="s">
        <v>18</v>
      </c>
      <c r="F6" s="37" t="s">
        <v>19</v>
      </c>
    </row>
    <row r="7" spans="1:6" ht="24" customHeight="1">
      <c r="A7" s="71"/>
      <c r="B7" s="72" t="s">
        <v>135</v>
      </c>
      <c r="C7" s="54">
        <f>C8+C11+C14+C19</f>
        <v>1088</v>
      </c>
      <c r="D7" s="54">
        <f>D8+D11+D14+D19</f>
        <v>1696.5000000000002</v>
      </c>
      <c r="E7" s="54">
        <f>E8+E11+E14+E19</f>
        <v>357.7</v>
      </c>
      <c r="F7" s="54">
        <v>1338.8</v>
      </c>
    </row>
    <row r="8" spans="1:6" ht="24" customHeight="1">
      <c r="A8" s="71">
        <v>207</v>
      </c>
      <c r="B8" s="73" t="s">
        <v>137</v>
      </c>
      <c r="C8" s="54">
        <v>1003.7</v>
      </c>
      <c r="D8" s="54">
        <f aca="true" t="shared" si="0" ref="D8:D21">E8+F8</f>
        <v>1607.4</v>
      </c>
      <c r="E8" s="54">
        <v>268.6</v>
      </c>
      <c r="F8" s="54">
        <v>1338.8</v>
      </c>
    </row>
    <row r="9" spans="1:6" ht="24" customHeight="1">
      <c r="A9" s="71" t="s">
        <v>138</v>
      </c>
      <c r="B9" s="73" t="s">
        <v>139</v>
      </c>
      <c r="C9" s="54">
        <v>1003.7</v>
      </c>
      <c r="D9" s="54">
        <f t="shared" si="0"/>
        <v>1607.4</v>
      </c>
      <c r="E9" s="54">
        <v>268.6</v>
      </c>
      <c r="F9" s="54">
        <v>1338.8</v>
      </c>
    </row>
    <row r="10" spans="1:6" ht="24" customHeight="1">
      <c r="A10" s="71" t="s">
        <v>140</v>
      </c>
      <c r="B10" s="73" t="s">
        <v>141</v>
      </c>
      <c r="C10" s="54">
        <v>1003.7</v>
      </c>
      <c r="D10" s="54">
        <f t="shared" si="0"/>
        <v>1607.4</v>
      </c>
      <c r="E10" s="54">
        <v>268.6</v>
      </c>
      <c r="F10" s="54">
        <v>1338.8</v>
      </c>
    </row>
    <row r="11" spans="1:6" ht="24" customHeight="1">
      <c r="A11" s="71" t="s">
        <v>20</v>
      </c>
      <c r="B11" s="73" t="s">
        <v>7</v>
      </c>
      <c r="C11" s="72">
        <v>34.8</v>
      </c>
      <c r="D11" s="54">
        <f t="shared" si="0"/>
        <v>41.8</v>
      </c>
      <c r="E11" s="54">
        <v>41.8</v>
      </c>
      <c r="F11" s="54"/>
    </row>
    <row r="12" spans="1:6" ht="24" customHeight="1">
      <c r="A12" s="71" t="s">
        <v>21</v>
      </c>
      <c r="B12" s="89" t="s">
        <v>154</v>
      </c>
      <c r="C12" s="72">
        <v>34.8</v>
      </c>
      <c r="D12" s="54">
        <f t="shared" si="0"/>
        <v>41.8</v>
      </c>
      <c r="E12" s="54">
        <v>41.8</v>
      </c>
      <c r="F12" s="54"/>
    </row>
    <row r="13" spans="1:6" ht="24" customHeight="1">
      <c r="A13" s="71" t="s">
        <v>142</v>
      </c>
      <c r="B13" s="73" t="s">
        <v>143</v>
      </c>
      <c r="C13" s="72">
        <v>34.8</v>
      </c>
      <c r="D13" s="54">
        <f t="shared" si="0"/>
        <v>41.8</v>
      </c>
      <c r="E13" s="54">
        <v>41.8</v>
      </c>
      <c r="F13" s="54"/>
    </row>
    <row r="14" spans="1:6" ht="24" customHeight="1">
      <c r="A14" s="71" t="s">
        <v>23</v>
      </c>
      <c r="B14" s="73" t="s">
        <v>9</v>
      </c>
      <c r="C14" s="72">
        <v>27.4</v>
      </c>
      <c r="D14" s="54">
        <f t="shared" si="0"/>
        <v>26.4</v>
      </c>
      <c r="E14" s="54">
        <v>26.4</v>
      </c>
      <c r="F14" s="54"/>
    </row>
    <row r="15" spans="1:6" ht="24" customHeight="1">
      <c r="A15" s="20" t="s">
        <v>156</v>
      </c>
      <c r="B15" s="89" t="s">
        <v>155</v>
      </c>
      <c r="C15" s="72">
        <v>27.4</v>
      </c>
      <c r="D15" s="54">
        <f t="shared" si="0"/>
        <v>26.4</v>
      </c>
      <c r="E15" s="54">
        <f>SUM(E16:E18)</f>
        <v>26.4</v>
      </c>
      <c r="F15" s="54"/>
    </row>
    <row r="16" spans="1:6" ht="24" customHeight="1">
      <c r="A16" s="20" t="s">
        <v>157</v>
      </c>
      <c r="B16" s="73" t="s">
        <v>24</v>
      </c>
      <c r="C16" s="72">
        <v>14.7</v>
      </c>
      <c r="D16" s="54">
        <f t="shared" si="0"/>
        <v>13.9</v>
      </c>
      <c r="E16" s="54">
        <v>13.9</v>
      </c>
      <c r="F16" s="54"/>
    </row>
    <row r="17" spans="1:6" ht="24" customHeight="1">
      <c r="A17" s="20" t="s">
        <v>158</v>
      </c>
      <c r="B17" s="73" t="s">
        <v>144</v>
      </c>
      <c r="C17" s="72">
        <v>7.3</v>
      </c>
      <c r="D17" s="54">
        <f t="shared" si="0"/>
        <v>7.3</v>
      </c>
      <c r="E17" s="54">
        <v>7.3</v>
      </c>
      <c r="F17" s="54"/>
    </row>
    <row r="18" spans="1:6" ht="24" customHeight="1">
      <c r="A18" s="20" t="s">
        <v>159</v>
      </c>
      <c r="B18" s="89" t="s">
        <v>160</v>
      </c>
      <c r="C18" s="72">
        <v>5.4</v>
      </c>
      <c r="D18" s="54">
        <f t="shared" si="0"/>
        <v>5.2</v>
      </c>
      <c r="E18" s="54">
        <v>5.2</v>
      </c>
      <c r="F18" s="54"/>
    </row>
    <row r="19" spans="1:6" ht="24" customHeight="1">
      <c r="A19" s="71" t="s">
        <v>25</v>
      </c>
      <c r="B19" s="73" t="s">
        <v>10</v>
      </c>
      <c r="C19" s="72">
        <v>22.1</v>
      </c>
      <c r="D19" s="54">
        <f t="shared" si="0"/>
        <v>20.9</v>
      </c>
      <c r="E19" s="54">
        <v>20.9</v>
      </c>
      <c r="F19" s="54"/>
    </row>
    <row r="20" spans="1:6" ht="24" customHeight="1">
      <c r="A20" s="71" t="s">
        <v>26</v>
      </c>
      <c r="B20" s="73" t="s">
        <v>27</v>
      </c>
      <c r="C20" s="72">
        <v>22.1</v>
      </c>
      <c r="D20" s="54">
        <f t="shared" si="0"/>
        <v>20.9</v>
      </c>
      <c r="E20" s="54">
        <v>20.9</v>
      </c>
      <c r="F20" s="54"/>
    </row>
    <row r="21" spans="1:6" ht="24" customHeight="1">
      <c r="A21" s="71" t="s">
        <v>28</v>
      </c>
      <c r="B21" s="73" t="s">
        <v>29</v>
      </c>
      <c r="C21" s="72">
        <v>22.1</v>
      </c>
      <c r="D21" s="54">
        <f t="shared" si="0"/>
        <v>20.9</v>
      </c>
      <c r="E21" s="54">
        <v>20.9</v>
      </c>
      <c r="F21" s="54"/>
    </row>
    <row r="22" spans="1:6" ht="18" customHeight="1">
      <c r="A22" s="12"/>
      <c r="B22" s="12"/>
      <c r="C22" s="12"/>
      <c r="D22" s="12"/>
      <c r="E22" s="12"/>
      <c r="F22" s="12"/>
    </row>
    <row r="23" spans="1:6" ht="12.75" customHeight="1">
      <c r="A23" s="12"/>
      <c r="B23" s="12"/>
      <c r="C23" s="12"/>
      <c r="D23" s="12"/>
      <c r="E23" s="12"/>
      <c r="F23" s="12"/>
    </row>
  </sheetData>
  <sheetProtection/>
  <mergeCells count="4">
    <mergeCell ref="A5:B5"/>
    <mergeCell ref="D5:F5"/>
    <mergeCell ref="A2:F2"/>
    <mergeCell ref="C5:C6"/>
  </mergeCells>
  <printOptions horizontalCentered="1"/>
  <pageMargins left="0" right="0" top="0.37" bottom="0.51" header="0.22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Zeros="0" zoomScalePageLayoutView="0" workbookViewId="0" topLeftCell="A1">
      <pane xSplit="2" ySplit="6" topLeftCell="C7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D7" sqref="D7:E7"/>
    </sheetView>
  </sheetViews>
  <sheetFormatPr defaultColWidth="9.16015625" defaultRowHeight="12.75" customHeight="1"/>
  <cols>
    <col min="1" max="1" width="19.83203125" style="7" customWidth="1"/>
    <col min="2" max="2" width="44.5" style="7" customWidth="1"/>
    <col min="3" max="4" width="25.83203125" style="7" customWidth="1"/>
    <col min="5" max="5" width="24.16015625" style="7" customWidth="1"/>
    <col min="6" max="16384" width="9.16015625" style="7" customWidth="1"/>
  </cols>
  <sheetData>
    <row r="1" spans="1:5" ht="16.5" customHeight="1">
      <c r="A1" s="31"/>
      <c r="E1" s="33"/>
    </row>
    <row r="2" spans="1:5" ht="33.75" customHeight="1">
      <c r="A2" s="84" t="s">
        <v>129</v>
      </c>
      <c r="B2" s="84"/>
      <c r="C2" s="84"/>
      <c r="D2" s="84"/>
      <c r="E2" s="84"/>
    </row>
    <row r="3" spans="1:5" ht="12.75" customHeight="1">
      <c r="A3" s="5"/>
      <c r="B3" s="5"/>
      <c r="C3" s="5"/>
      <c r="D3" s="5"/>
      <c r="E3" s="5"/>
    </row>
    <row r="4" spans="1:5" ht="21" customHeight="1">
      <c r="A4" s="12"/>
      <c r="E4" s="45" t="s">
        <v>0</v>
      </c>
    </row>
    <row r="5" spans="1:5" ht="29.25" customHeight="1">
      <c r="A5" s="77" t="s">
        <v>30</v>
      </c>
      <c r="B5" s="77"/>
      <c r="C5" s="77" t="s">
        <v>126</v>
      </c>
      <c r="D5" s="77"/>
      <c r="E5" s="77"/>
    </row>
    <row r="6" spans="1:5" ht="29.25" customHeight="1">
      <c r="A6" s="39" t="s">
        <v>16</v>
      </c>
      <c r="B6" s="39" t="s">
        <v>17</v>
      </c>
      <c r="C6" s="40" t="s">
        <v>117</v>
      </c>
      <c r="D6" s="40" t="s">
        <v>31</v>
      </c>
      <c r="E6" s="40" t="s">
        <v>32</v>
      </c>
    </row>
    <row r="7" spans="1:10" ht="24" customHeight="1">
      <c r="A7" s="34" t="s">
        <v>33</v>
      </c>
      <c r="B7" s="35" t="s">
        <v>122</v>
      </c>
      <c r="C7" s="54">
        <f>D7+E7</f>
        <v>357.70000000000005</v>
      </c>
      <c r="D7" s="54">
        <f>D8+D30</f>
        <v>270.40000000000003</v>
      </c>
      <c r="E7" s="54">
        <f>E14</f>
        <v>87.3</v>
      </c>
      <c r="J7" s="12"/>
    </row>
    <row r="8" spans="1:5" ht="24" customHeight="1">
      <c r="A8" s="20" t="s">
        <v>34</v>
      </c>
      <c r="B8" s="36" t="s">
        <v>35</v>
      </c>
      <c r="C8" s="54">
        <f aca="true" t="shared" si="0" ref="C8:C33">D8+E8</f>
        <v>207.10000000000002</v>
      </c>
      <c r="D8" s="55">
        <f>SUM(D9:D13)</f>
        <v>207.10000000000002</v>
      </c>
      <c r="E8" s="54"/>
    </row>
    <row r="9" spans="1:11" ht="24" customHeight="1">
      <c r="A9" s="20" t="s">
        <v>36</v>
      </c>
      <c r="B9" s="36" t="s">
        <v>37</v>
      </c>
      <c r="C9" s="54">
        <f t="shared" si="0"/>
        <v>79.7</v>
      </c>
      <c r="D9" s="54">
        <v>79.7</v>
      </c>
      <c r="E9" s="54"/>
      <c r="F9" s="12"/>
      <c r="K9" s="12"/>
    </row>
    <row r="10" spans="1:6" ht="24" customHeight="1">
      <c r="A10" s="20" t="s">
        <v>38</v>
      </c>
      <c r="B10" s="36" t="s">
        <v>39</v>
      </c>
      <c r="C10" s="54">
        <f t="shared" si="0"/>
        <v>4</v>
      </c>
      <c r="D10" s="54">
        <v>4</v>
      </c>
      <c r="E10" s="54"/>
      <c r="F10" s="12"/>
    </row>
    <row r="11" spans="1:8" ht="24" customHeight="1">
      <c r="A11" s="20" t="s">
        <v>40</v>
      </c>
      <c r="B11" s="36" t="s">
        <v>41</v>
      </c>
      <c r="C11" s="54">
        <f t="shared" si="0"/>
        <v>28.4</v>
      </c>
      <c r="D11" s="54">
        <v>28.4</v>
      </c>
      <c r="E11" s="54"/>
      <c r="F11" s="12"/>
      <c r="H11" s="12"/>
    </row>
    <row r="12" spans="1:5" ht="24" customHeight="1">
      <c r="A12" s="20" t="s">
        <v>42</v>
      </c>
      <c r="B12" s="36" t="s">
        <v>43</v>
      </c>
      <c r="C12" s="54">
        <f t="shared" si="0"/>
        <v>90.2</v>
      </c>
      <c r="D12" s="54">
        <v>90.2</v>
      </c>
      <c r="E12" s="54"/>
    </row>
    <row r="13" spans="1:5" ht="24" customHeight="1">
      <c r="A13" s="20" t="s">
        <v>44</v>
      </c>
      <c r="B13" s="36" t="s">
        <v>45</v>
      </c>
      <c r="C13" s="54">
        <f t="shared" si="0"/>
        <v>4.8</v>
      </c>
      <c r="D13" s="54">
        <v>4.8</v>
      </c>
      <c r="E13" s="54"/>
    </row>
    <row r="14" spans="1:5" ht="24" customHeight="1">
      <c r="A14" s="20" t="s">
        <v>46</v>
      </c>
      <c r="B14" s="36" t="s">
        <v>47</v>
      </c>
      <c r="C14" s="54">
        <f t="shared" si="0"/>
        <v>87.3</v>
      </c>
      <c r="D14" s="55"/>
      <c r="E14" s="54">
        <f>SUM(E15:E29)</f>
        <v>87.3</v>
      </c>
    </row>
    <row r="15" spans="1:14" ht="24" customHeight="1">
      <c r="A15" s="20" t="s">
        <v>48</v>
      </c>
      <c r="B15" s="36" t="s">
        <v>49</v>
      </c>
      <c r="C15" s="54">
        <f t="shared" si="0"/>
        <v>10</v>
      </c>
      <c r="D15" s="54"/>
      <c r="E15" s="54">
        <v>10</v>
      </c>
      <c r="N15" s="12"/>
    </row>
    <row r="16" spans="1:6" ht="24" customHeight="1">
      <c r="A16" s="20" t="s">
        <v>50</v>
      </c>
      <c r="B16" s="36" t="s">
        <v>51</v>
      </c>
      <c r="C16" s="54">
        <f t="shared" si="0"/>
        <v>2</v>
      </c>
      <c r="D16" s="54"/>
      <c r="E16" s="54">
        <v>2</v>
      </c>
      <c r="F16" s="12"/>
    </row>
    <row r="17" spans="1:6" ht="24" customHeight="1">
      <c r="A17" s="20" t="s">
        <v>52</v>
      </c>
      <c r="B17" s="36" t="s">
        <v>53</v>
      </c>
      <c r="C17" s="54">
        <f t="shared" si="0"/>
        <v>0.4</v>
      </c>
      <c r="D17" s="54"/>
      <c r="E17" s="54">
        <v>0.4</v>
      </c>
      <c r="F17" s="12"/>
    </row>
    <row r="18" spans="1:7" ht="24" customHeight="1">
      <c r="A18" s="20" t="s">
        <v>54</v>
      </c>
      <c r="B18" s="36" t="s">
        <v>55</v>
      </c>
      <c r="C18" s="54">
        <f t="shared" si="0"/>
        <v>7.5</v>
      </c>
      <c r="D18" s="54"/>
      <c r="E18" s="54">
        <v>7.5</v>
      </c>
      <c r="F18" s="12"/>
      <c r="G18" s="12"/>
    </row>
    <row r="19" spans="1:7" ht="24" customHeight="1">
      <c r="A19" s="20" t="s">
        <v>56</v>
      </c>
      <c r="B19" s="36" t="s">
        <v>57</v>
      </c>
      <c r="C19" s="54">
        <f t="shared" si="0"/>
        <v>10</v>
      </c>
      <c r="D19" s="54"/>
      <c r="E19" s="54">
        <v>10</v>
      </c>
      <c r="F19" s="12"/>
      <c r="G19" s="12"/>
    </row>
    <row r="20" spans="1:7" ht="24" customHeight="1">
      <c r="A20" s="20" t="s">
        <v>58</v>
      </c>
      <c r="B20" s="36" t="s">
        <v>59</v>
      </c>
      <c r="C20" s="54">
        <f t="shared" si="0"/>
        <v>3.6</v>
      </c>
      <c r="D20" s="54"/>
      <c r="E20" s="54">
        <v>3.6</v>
      </c>
      <c r="F20" s="12"/>
      <c r="G20" s="12"/>
    </row>
    <row r="21" spans="1:7" ht="24" customHeight="1">
      <c r="A21" s="20" t="s">
        <v>60</v>
      </c>
      <c r="B21" s="36" t="s">
        <v>61</v>
      </c>
      <c r="C21" s="54">
        <f t="shared" si="0"/>
        <v>20</v>
      </c>
      <c r="D21" s="54"/>
      <c r="E21" s="54">
        <v>20</v>
      </c>
      <c r="F21" s="12"/>
      <c r="G21" s="12"/>
    </row>
    <row r="22" spans="1:9" ht="24" customHeight="1">
      <c r="A22" s="20" t="s">
        <v>62</v>
      </c>
      <c r="B22" s="36" t="s">
        <v>63</v>
      </c>
      <c r="C22" s="54">
        <f t="shared" si="0"/>
        <v>0.5</v>
      </c>
      <c r="D22" s="54"/>
      <c r="E22" s="54">
        <v>0.5</v>
      </c>
      <c r="F22" s="12"/>
      <c r="I22" s="12"/>
    </row>
    <row r="23" spans="1:8" ht="24" customHeight="1">
      <c r="A23" s="20" t="s">
        <v>64</v>
      </c>
      <c r="B23" s="36" t="s">
        <v>65</v>
      </c>
      <c r="C23" s="54">
        <f t="shared" si="0"/>
        <v>10</v>
      </c>
      <c r="D23" s="54"/>
      <c r="E23" s="54">
        <v>10</v>
      </c>
      <c r="F23" s="12"/>
      <c r="G23" s="12"/>
      <c r="H23" s="12"/>
    </row>
    <row r="24" spans="1:8" ht="24" customHeight="1">
      <c r="A24" s="20" t="s">
        <v>66</v>
      </c>
      <c r="B24" s="36" t="s">
        <v>67</v>
      </c>
      <c r="C24" s="54">
        <f t="shared" si="0"/>
        <v>6</v>
      </c>
      <c r="D24" s="54"/>
      <c r="E24" s="54">
        <v>6</v>
      </c>
      <c r="F24" s="12"/>
      <c r="G24" s="12"/>
      <c r="H24" s="12"/>
    </row>
    <row r="25" spans="1:7" ht="24" customHeight="1">
      <c r="A25" s="20" t="s">
        <v>68</v>
      </c>
      <c r="B25" s="36" t="s">
        <v>69</v>
      </c>
      <c r="C25" s="54">
        <f t="shared" si="0"/>
        <v>2.1</v>
      </c>
      <c r="D25" s="54"/>
      <c r="E25" s="54">
        <v>2.1</v>
      </c>
      <c r="F25" s="12"/>
      <c r="G25" s="12"/>
    </row>
    <row r="26" spans="1:16" ht="24" customHeight="1">
      <c r="A26" s="20" t="s">
        <v>70</v>
      </c>
      <c r="B26" s="36" t="s">
        <v>71</v>
      </c>
      <c r="C26" s="54">
        <f t="shared" si="0"/>
        <v>3</v>
      </c>
      <c r="D26" s="54"/>
      <c r="E26" s="54">
        <v>3</v>
      </c>
      <c r="F26" s="12"/>
      <c r="G26" s="12"/>
      <c r="H26" s="12"/>
      <c r="P26" s="12"/>
    </row>
    <row r="27" spans="1:7" ht="24" customHeight="1">
      <c r="A27" s="20" t="s">
        <v>72</v>
      </c>
      <c r="B27" s="36" t="s">
        <v>73</v>
      </c>
      <c r="C27" s="54">
        <f t="shared" si="0"/>
        <v>7</v>
      </c>
      <c r="D27" s="54"/>
      <c r="E27" s="54">
        <v>7</v>
      </c>
      <c r="F27" s="12"/>
      <c r="G27" s="12"/>
    </row>
    <row r="28" spans="1:7" ht="24" customHeight="1">
      <c r="A28" s="71" t="s">
        <v>145</v>
      </c>
      <c r="B28" s="75" t="s">
        <v>74</v>
      </c>
      <c r="C28" s="54">
        <f t="shared" si="0"/>
        <v>4</v>
      </c>
      <c r="D28" s="54"/>
      <c r="E28" s="54">
        <v>4</v>
      </c>
      <c r="F28" s="12"/>
      <c r="G28" s="12"/>
    </row>
    <row r="29" spans="1:7" ht="24" customHeight="1">
      <c r="A29" s="20" t="s">
        <v>75</v>
      </c>
      <c r="B29" s="36" t="s">
        <v>76</v>
      </c>
      <c r="C29" s="54">
        <f t="shared" si="0"/>
        <v>1.2</v>
      </c>
      <c r="D29" s="54"/>
      <c r="E29" s="54">
        <v>1.2</v>
      </c>
      <c r="F29" s="12"/>
      <c r="G29" s="12"/>
    </row>
    <row r="30" spans="1:8" ht="24" customHeight="1">
      <c r="A30" s="20" t="s">
        <v>77</v>
      </c>
      <c r="B30" s="36" t="s">
        <v>78</v>
      </c>
      <c r="C30" s="54">
        <f t="shared" si="0"/>
        <v>63.3</v>
      </c>
      <c r="D30" s="55">
        <f>SUM(D31:D33)</f>
        <v>63.3</v>
      </c>
      <c r="E30" s="54"/>
      <c r="H30" s="12"/>
    </row>
    <row r="31" spans="1:6" ht="24" customHeight="1">
      <c r="A31" s="20" t="s">
        <v>79</v>
      </c>
      <c r="B31" s="36" t="s">
        <v>80</v>
      </c>
      <c r="C31" s="54">
        <f t="shared" si="0"/>
        <v>41.8</v>
      </c>
      <c r="D31" s="54">
        <v>41.8</v>
      </c>
      <c r="E31" s="54"/>
      <c r="F31" s="12"/>
    </row>
    <row r="32" spans="1:7" ht="24" customHeight="1">
      <c r="A32" s="20" t="s">
        <v>81</v>
      </c>
      <c r="B32" s="36" t="s">
        <v>82</v>
      </c>
      <c r="C32" s="54">
        <f t="shared" si="0"/>
        <v>0.6</v>
      </c>
      <c r="D32" s="54">
        <v>0.6</v>
      </c>
      <c r="E32" s="54"/>
      <c r="F32" s="12"/>
      <c r="G32" s="12"/>
    </row>
    <row r="33" spans="1:10" ht="24" customHeight="1">
      <c r="A33" s="20" t="s">
        <v>83</v>
      </c>
      <c r="B33" s="36" t="s">
        <v>84</v>
      </c>
      <c r="C33" s="54">
        <f t="shared" si="0"/>
        <v>20.9</v>
      </c>
      <c r="D33" s="54">
        <v>20.9</v>
      </c>
      <c r="E33" s="54"/>
      <c r="F33" s="12"/>
      <c r="G33" s="12"/>
      <c r="J33" s="12"/>
    </row>
    <row r="34" ht="12.75" customHeight="1">
      <c r="E34" s="12"/>
    </row>
    <row r="35" spans="5:6" ht="12.75" customHeight="1">
      <c r="E35" s="12"/>
      <c r="F35" s="12"/>
    </row>
  </sheetData>
  <sheetProtection/>
  <mergeCells count="3">
    <mergeCell ref="A5:B5"/>
    <mergeCell ref="C5:E5"/>
    <mergeCell ref="A2:E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A8" sqref="A8:L8"/>
    </sheetView>
  </sheetViews>
  <sheetFormatPr defaultColWidth="9.16015625" defaultRowHeight="12.75" customHeight="1"/>
  <cols>
    <col min="1" max="1" width="19.16015625" style="7" customWidth="1"/>
    <col min="2" max="2" width="14.16015625" style="7" customWidth="1"/>
    <col min="3" max="3" width="18.5" style="7" customWidth="1"/>
    <col min="4" max="6" width="15.16015625" style="7" customWidth="1"/>
    <col min="7" max="7" width="17.33203125" style="7" customWidth="1"/>
    <col min="8" max="8" width="13.5" style="7" customWidth="1"/>
    <col min="9" max="9" width="18.33203125" style="7" customWidth="1"/>
    <col min="10" max="12" width="15.16015625" style="7" customWidth="1"/>
    <col min="13" max="16384" width="9.16015625" style="7" customWidth="1"/>
  </cols>
  <sheetData>
    <row r="1" spans="1:12" ht="23.25" customHeight="1">
      <c r="A1" s="31"/>
      <c r="L1" s="32"/>
    </row>
    <row r="2" spans="1:12" ht="30.75" customHeight="1">
      <c r="A2" s="80" t="s">
        <v>130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7:12" ht="12.75" customHeight="1">
      <c r="G3" s="4"/>
      <c r="H3" s="3"/>
      <c r="I3" s="3"/>
      <c r="J3" s="3"/>
      <c r="K3" s="3"/>
      <c r="L3" s="45"/>
    </row>
    <row r="4" spans="7:12" ht="18" customHeight="1">
      <c r="G4" s="12"/>
      <c r="L4" s="33" t="s">
        <v>0</v>
      </c>
    </row>
    <row r="5" spans="1:12" ht="30" customHeight="1">
      <c r="A5" s="77" t="s">
        <v>15</v>
      </c>
      <c r="B5" s="77"/>
      <c r="C5" s="77"/>
      <c r="D5" s="77"/>
      <c r="E5" s="77"/>
      <c r="F5" s="77"/>
      <c r="G5" s="77" t="s">
        <v>123</v>
      </c>
      <c r="H5" s="77"/>
      <c r="I5" s="77"/>
      <c r="J5" s="77"/>
      <c r="K5" s="77"/>
      <c r="L5" s="77"/>
    </row>
    <row r="6" spans="1:12" ht="30" customHeight="1">
      <c r="A6" s="77" t="s">
        <v>117</v>
      </c>
      <c r="B6" s="85" t="s">
        <v>85</v>
      </c>
      <c r="C6" s="77" t="s">
        <v>86</v>
      </c>
      <c r="D6" s="77"/>
      <c r="E6" s="77"/>
      <c r="F6" s="77" t="s">
        <v>87</v>
      </c>
      <c r="G6" s="77" t="s">
        <v>117</v>
      </c>
      <c r="H6" s="85" t="s">
        <v>85</v>
      </c>
      <c r="I6" s="77" t="s">
        <v>86</v>
      </c>
      <c r="J6" s="77"/>
      <c r="K6" s="77"/>
      <c r="L6" s="77" t="s">
        <v>87</v>
      </c>
    </row>
    <row r="7" spans="1:12" ht="30" customHeight="1">
      <c r="A7" s="77"/>
      <c r="B7" s="85"/>
      <c r="C7" s="40" t="s">
        <v>118</v>
      </c>
      <c r="D7" s="41" t="s">
        <v>88</v>
      </c>
      <c r="E7" s="41" t="s">
        <v>89</v>
      </c>
      <c r="F7" s="77"/>
      <c r="G7" s="77"/>
      <c r="H7" s="85"/>
      <c r="I7" s="40" t="s">
        <v>118</v>
      </c>
      <c r="J7" s="41" t="s">
        <v>88</v>
      </c>
      <c r="K7" s="41" t="s">
        <v>89</v>
      </c>
      <c r="L7" s="77"/>
    </row>
    <row r="8" spans="1:12" ht="34.5" customHeight="1">
      <c r="A8" s="88">
        <f>B8+C8+F8</f>
        <v>17</v>
      </c>
      <c r="B8" s="88"/>
      <c r="C8" s="88">
        <f>D8+E8</f>
        <v>7</v>
      </c>
      <c r="D8" s="88"/>
      <c r="E8" s="88">
        <v>7</v>
      </c>
      <c r="F8" s="88">
        <v>10</v>
      </c>
      <c r="G8" s="88">
        <f>H8+I8+L8</f>
        <v>17</v>
      </c>
      <c r="H8" s="88"/>
      <c r="I8" s="88">
        <f>J8+K8</f>
        <v>7</v>
      </c>
      <c r="J8" s="88"/>
      <c r="K8" s="88">
        <v>7</v>
      </c>
      <c r="L8" s="88">
        <v>10</v>
      </c>
    </row>
    <row r="9" spans="7:12" ht="22.5" customHeight="1">
      <c r="G9" s="12"/>
      <c r="H9" s="12"/>
      <c r="I9" s="12"/>
      <c r="J9" s="12"/>
      <c r="K9" s="12"/>
      <c r="L9" s="12"/>
    </row>
    <row r="10" spans="7:12" ht="12.75" customHeight="1">
      <c r="G10" s="12"/>
      <c r="I10" s="12"/>
      <c r="J10" s="12"/>
      <c r="K10" s="12"/>
      <c r="L10" s="12"/>
    </row>
    <row r="11" spans="9:12" ht="12.75" customHeight="1"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10:11" ht="12.75" customHeight="1">
      <c r="J13" s="12"/>
      <c r="K13" s="12"/>
    </row>
    <row r="14" ht="12.75" customHeight="1">
      <c r="I14" s="12"/>
    </row>
    <row r="15" ht="12.75" customHeight="1">
      <c r="J15" s="12"/>
    </row>
    <row r="16" spans="11:12" ht="12.75" customHeight="1">
      <c r="K16" s="12"/>
      <c r="L16" s="12"/>
    </row>
  </sheetData>
  <sheetProtection/>
  <mergeCells count="11">
    <mergeCell ref="A5:F5"/>
    <mergeCell ref="G5:L5"/>
    <mergeCell ref="I6:K6"/>
    <mergeCell ref="G6:G7"/>
    <mergeCell ref="H6:H7"/>
    <mergeCell ref="L6:L7"/>
    <mergeCell ref="A2:L2"/>
    <mergeCell ref="A6:A7"/>
    <mergeCell ref="B6:B7"/>
    <mergeCell ref="C6:E6"/>
    <mergeCell ref="F6:F7"/>
  </mergeCells>
  <printOptions horizontalCentered="1"/>
  <pageMargins left="0" right="0" top="1" bottom="1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PageLayoutView="0" workbookViewId="0" topLeftCell="A1">
      <selection activeCell="A8" sqref="A8:B10"/>
    </sheetView>
  </sheetViews>
  <sheetFormatPr defaultColWidth="9.16015625" defaultRowHeight="12.75" customHeight="1"/>
  <cols>
    <col min="1" max="1" width="26" style="7" customWidth="1"/>
    <col min="2" max="2" width="70" style="7" customWidth="1"/>
    <col min="3" max="5" width="21.33203125" style="7" customWidth="1"/>
    <col min="6" max="16384" width="9.16015625" style="7" customWidth="1"/>
  </cols>
  <sheetData>
    <row r="1" spans="1:5" ht="12.75" customHeight="1">
      <c r="A1" s="19"/>
      <c r="E1" s="21"/>
    </row>
    <row r="2" spans="1:5" ht="30" customHeight="1">
      <c r="A2" s="80" t="s">
        <v>131</v>
      </c>
      <c r="B2" s="80"/>
      <c r="C2" s="80"/>
      <c r="D2" s="80"/>
      <c r="E2" s="80"/>
    </row>
    <row r="3" spans="1:5" ht="12.75" customHeight="1">
      <c r="A3" s="3"/>
      <c r="B3" s="3"/>
      <c r="C3" s="3"/>
      <c r="D3" s="3"/>
      <c r="E3" s="3"/>
    </row>
    <row r="4" spans="1:5" ht="18.75" customHeight="1">
      <c r="A4" s="4"/>
      <c r="B4" s="3"/>
      <c r="C4" s="3"/>
      <c r="D4" s="3"/>
      <c r="E4" s="33" t="s">
        <v>0</v>
      </c>
    </row>
    <row r="5" spans="1:5" ht="30" customHeight="1">
      <c r="A5" s="77" t="s">
        <v>16</v>
      </c>
      <c r="B5" s="78" t="s">
        <v>17</v>
      </c>
      <c r="C5" s="77" t="s">
        <v>90</v>
      </c>
      <c r="D5" s="77"/>
      <c r="E5" s="77"/>
    </row>
    <row r="6" spans="1:5" ht="30" customHeight="1">
      <c r="A6" s="77"/>
      <c r="B6" s="77"/>
      <c r="C6" s="38" t="s">
        <v>117</v>
      </c>
      <c r="D6" s="11" t="s">
        <v>18</v>
      </c>
      <c r="E6" s="11" t="s">
        <v>19</v>
      </c>
    </row>
    <row r="7" spans="1:5" ht="26.25" customHeight="1">
      <c r="A7" s="48"/>
      <c r="B7" s="6" t="s">
        <v>125</v>
      </c>
      <c r="C7" s="57">
        <f>SUM(D7:E7)</f>
        <v>0</v>
      </c>
      <c r="D7" s="57"/>
      <c r="E7" s="57"/>
    </row>
    <row r="8" spans="1:5" ht="26.25" customHeight="1">
      <c r="A8" s="20"/>
      <c r="B8" s="46"/>
      <c r="C8" s="57">
        <f aca="true" t="shared" si="0" ref="C8:C19">SUM(D8:E8)</f>
        <v>0</v>
      </c>
      <c r="D8" s="57"/>
      <c r="E8" s="57"/>
    </row>
    <row r="9" spans="1:5" ht="26.25" customHeight="1">
      <c r="A9" s="20"/>
      <c r="B9" s="46"/>
      <c r="C9" s="57">
        <f t="shared" si="0"/>
        <v>0</v>
      </c>
      <c r="D9" s="57"/>
      <c r="E9" s="57"/>
    </row>
    <row r="10" spans="1:5" ht="26.25" customHeight="1">
      <c r="A10" s="20"/>
      <c r="B10" s="46"/>
      <c r="C10" s="57">
        <f t="shared" si="0"/>
        <v>0</v>
      </c>
      <c r="D10" s="57"/>
      <c r="E10" s="57"/>
    </row>
    <row r="11" spans="1:5" ht="26.25" customHeight="1">
      <c r="A11" s="46"/>
      <c r="B11" s="46"/>
      <c r="C11" s="57">
        <f t="shared" si="0"/>
        <v>0</v>
      </c>
      <c r="D11" s="57"/>
      <c r="E11" s="57"/>
    </row>
    <row r="12" spans="1:5" ht="26.25" customHeight="1">
      <c r="A12" s="46"/>
      <c r="B12" s="46"/>
      <c r="C12" s="57">
        <f t="shared" si="0"/>
        <v>0</v>
      </c>
      <c r="D12" s="57"/>
      <c r="E12" s="57"/>
    </row>
    <row r="13" spans="1:5" ht="26.25" customHeight="1">
      <c r="A13" s="46"/>
      <c r="B13" s="46"/>
      <c r="C13" s="57">
        <f t="shared" si="0"/>
        <v>0</v>
      </c>
      <c r="D13" s="57"/>
      <c r="E13" s="57"/>
    </row>
    <row r="14" spans="1:5" ht="26.25" customHeight="1">
      <c r="A14" s="46"/>
      <c r="B14" s="46"/>
      <c r="C14" s="57">
        <f t="shared" si="0"/>
        <v>0</v>
      </c>
      <c r="D14" s="57"/>
      <c r="E14" s="57"/>
    </row>
    <row r="15" spans="1:5" ht="26.25" customHeight="1">
      <c r="A15" s="46"/>
      <c r="B15" s="46"/>
      <c r="C15" s="57">
        <f t="shared" si="0"/>
        <v>0</v>
      </c>
      <c r="D15" s="57"/>
      <c r="E15" s="57"/>
    </row>
    <row r="16" spans="1:5" ht="26.25" customHeight="1">
      <c r="A16" s="46"/>
      <c r="B16" s="46"/>
      <c r="C16" s="57">
        <f t="shared" si="0"/>
        <v>0</v>
      </c>
      <c r="D16" s="57"/>
      <c r="E16" s="57"/>
    </row>
    <row r="17" spans="1:5" ht="26.25" customHeight="1">
      <c r="A17" s="46"/>
      <c r="B17" s="46"/>
      <c r="C17" s="57">
        <f t="shared" si="0"/>
        <v>0</v>
      </c>
      <c r="D17" s="57"/>
      <c r="E17" s="57"/>
    </row>
    <row r="18" spans="1:5" ht="26.25" customHeight="1">
      <c r="A18" s="46"/>
      <c r="B18" s="46"/>
      <c r="C18" s="57">
        <f t="shared" si="0"/>
        <v>0</v>
      </c>
      <c r="D18" s="57"/>
      <c r="E18" s="57"/>
    </row>
    <row r="19" spans="1:5" ht="26.25" customHeight="1">
      <c r="A19" s="46"/>
      <c r="B19" s="46"/>
      <c r="C19" s="57">
        <f t="shared" si="0"/>
        <v>0</v>
      </c>
      <c r="D19" s="57"/>
      <c r="E19" s="57"/>
    </row>
  </sheetData>
  <sheetProtection/>
  <mergeCells count="4">
    <mergeCell ref="C5:E5"/>
    <mergeCell ref="A5:A6"/>
    <mergeCell ref="B5:B6"/>
    <mergeCell ref="A2:E2"/>
  </mergeCells>
  <printOptions horizontalCentered="1"/>
  <pageMargins left="0" right="0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23"/>
  <sheetViews>
    <sheetView showGridLines="0" showZeros="0" zoomScalePageLayoutView="0" workbookViewId="0" topLeftCell="A4">
      <selection activeCell="D7" sqref="D7:D10"/>
    </sheetView>
  </sheetViews>
  <sheetFormatPr defaultColWidth="9.16015625" defaultRowHeight="11.25"/>
  <cols>
    <col min="1" max="1" width="50.83203125" style="7" customWidth="1"/>
    <col min="2" max="2" width="25.83203125" style="7" customWidth="1"/>
    <col min="3" max="3" width="50.83203125" style="7" customWidth="1"/>
    <col min="4" max="4" width="25.83203125" style="7" customWidth="1"/>
    <col min="5" max="159" width="9" style="7" customWidth="1"/>
    <col min="160" max="16384" width="9.16015625" style="7" customWidth="1"/>
  </cols>
  <sheetData>
    <row r="1" spans="1:251" ht="18" customHeight="1">
      <c r="A1" s="19"/>
      <c r="B1" s="24"/>
      <c r="C1" s="25"/>
      <c r="D1" s="21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</row>
    <row r="2" spans="1:251" ht="32.25" customHeight="1">
      <c r="A2" s="86" t="s">
        <v>132</v>
      </c>
      <c r="B2" s="86"/>
      <c r="C2" s="86"/>
      <c r="D2" s="8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</row>
    <row r="3" spans="1:251" ht="3.75" customHeight="1">
      <c r="A3" s="26"/>
      <c r="B3" s="26"/>
      <c r="C3" s="27"/>
      <c r="D3" s="26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</row>
    <row r="4" spans="1:251" ht="18.75" customHeight="1">
      <c r="A4" s="12"/>
      <c r="B4" s="28"/>
      <c r="C4" s="25"/>
      <c r="D4" s="33" t="s">
        <v>0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</row>
    <row r="5" spans="1:251" ht="30" customHeight="1">
      <c r="A5" s="77" t="s">
        <v>111</v>
      </c>
      <c r="B5" s="78"/>
      <c r="C5" s="77" t="s">
        <v>110</v>
      </c>
      <c r="D5" s="77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51" ht="30" customHeight="1">
      <c r="A6" s="37" t="s">
        <v>116</v>
      </c>
      <c r="B6" s="42" t="s">
        <v>1</v>
      </c>
      <c r="C6" s="37" t="s">
        <v>116</v>
      </c>
      <c r="D6" s="37" t="s">
        <v>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</row>
    <row r="7" spans="1:251" ht="32.25" customHeight="1">
      <c r="A7" s="49" t="s">
        <v>91</v>
      </c>
      <c r="B7" s="53">
        <v>1696.5</v>
      </c>
      <c r="C7" s="74" t="s">
        <v>136</v>
      </c>
      <c r="D7" s="55">
        <v>1607.4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</row>
    <row r="8" spans="1:251" ht="32.25" customHeight="1">
      <c r="A8" s="50" t="s">
        <v>92</v>
      </c>
      <c r="B8" s="90">
        <v>0</v>
      </c>
      <c r="C8" s="68" t="s">
        <v>7</v>
      </c>
      <c r="D8" s="55">
        <v>41.8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</row>
    <row r="9" spans="1:251" ht="32.25" customHeight="1">
      <c r="A9" s="50" t="s">
        <v>93</v>
      </c>
      <c r="B9" s="91">
        <v>0</v>
      </c>
      <c r="C9" s="68" t="s">
        <v>9</v>
      </c>
      <c r="D9" s="55">
        <v>26.4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</row>
    <row r="10" spans="1:251" ht="32.25" customHeight="1">
      <c r="A10" s="49" t="s">
        <v>94</v>
      </c>
      <c r="B10" s="91">
        <v>0</v>
      </c>
      <c r="C10" s="68" t="s">
        <v>10</v>
      </c>
      <c r="D10" s="55">
        <v>20.9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</row>
    <row r="11" spans="1:251" ht="32.25" customHeight="1">
      <c r="A11" s="49" t="s">
        <v>95</v>
      </c>
      <c r="B11" s="91">
        <v>0</v>
      </c>
      <c r="C11" s="51"/>
      <c r="D11" s="9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</row>
    <row r="12" spans="1:251" ht="32.25" customHeight="1">
      <c r="A12" s="49" t="s">
        <v>96</v>
      </c>
      <c r="B12" s="54">
        <v>0</v>
      </c>
      <c r="C12" s="43">
        <v>0</v>
      </c>
      <c r="D12" s="94">
        <v>0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</row>
    <row r="13" spans="1:251" ht="32.25" customHeight="1">
      <c r="A13" s="29" t="s">
        <v>97</v>
      </c>
      <c r="B13" s="92">
        <f>SUM(B7:B12)</f>
        <v>1696.5</v>
      </c>
      <c r="C13" s="30" t="s">
        <v>98</v>
      </c>
      <c r="D13" s="55">
        <f>SUM(D7:D12)</f>
        <v>1696.5000000000002</v>
      </c>
      <c r="F13" s="12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</row>
    <row r="14" spans="1:251" ht="32.25" customHeight="1">
      <c r="A14" s="49" t="s">
        <v>99</v>
      </c>
      <c r="B14" s="55"/>
      <c r="C14" s="51" t="s">
        <v>100</v>
      </c>
      <c r="D14" s="55"/>
      <c r="E14" s="12"/>
      <c r="F14" s="12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</row>
    <row r="15" spans="1:251" ht="32.25" customHeight="1">
      <c r="A15" s="49" t="s">
        <v>101</v>
      </c>
      <c r="B15" s="54"/>
      <c r="C15" s="52"/>
      <c r="D15" s="5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</row>
    <row r="16" spans="1:5" ht="32.25" customHeight="1">
      <c r="A16" s="15" t="s">
        <v>102</v>
      </c>
      <c r="B16" s="93">
        <f>B13+B14+B15</f>
        <v>1696.5</v>
      </c>
      <c r="C16" s="15" t="s">
        <v>103</v>
      </c>
      <c r="D16" s="55">
        <f>D13+D14</f>
        <v>1696.5000000000002</v>
      </c>
      <c r="E16" s="12"/>
    </row>
    <row r="23" ht="14.25">
      <c r="C23" s="12"/>
    </row>
  </sheetData>
  <sheetProtection/>
  <mergeCells count="3">
    <mergeCell ref="A5:B5"/>
    <mergeCell ref="C5:D5"/>
    <mergeCell ref="A2:D2"/>
  </mergeCells>
  <printOptions horizontalCentered="1"/>
  <pageMargins left="0" right="0" top="1" bottom="1" header="0.5" footer="0.5"/>
  <pageSetup fitToHeight="100" horizontalDpi="600" verticalDpi="600" orientation="landscape" paperSize="9" scale="80" r:id="rId1"/>
  <headerFooter scaleWithDoc="0"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zoomScalePageLayoutView="0" workbookViewId="0" topLeftCell="A4">
      <selection activeCell="F14" sqref="F14"/>
    </sheetView>
  </sheetViews>
  <sheetFormatPr defaultColWidth="9.16015625" defaultRowHeight="12.75" customHeight="1"/>
  <cols>
    <col min="1" max="1" width="18.16015625" style="7" customWidth="1"/>
    <col min="2" max="2" width="43.66015625" style="7" customWidth="1"/>
    <col min="3" max="12" width="14.66015625" style="7" customWidth="1"/>
    <col min="13" max="16384" width="9.16015625" style="7" customWidth="1"/>
  </cols>
  <sheetData>
    <row r="1" spans="1:12" ht="12.75" customHeight="1">
      <c r="A1" s="22"/>
      <c r="L1" s="23"/>
    </row>
    <row r="2" spans="1:12" ht="24.75" customHeight="1">
      <c r="A2" s="84" t="s">
        <v>133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3" t="s">
        <v>0</v>
      </c>
    </row>
    <row r="5" spans="1:12" ht="37.5" customHeight="1">
      <c r="A5" s="77" t="s">
        <v>119</v>
      </c>
      <c r="B5" s="77"/>
      <c r="C5" s="87" t="s">
        <v>117</v>
      </c>
      <c r="D5" s="85" t="s">
        <v>101</v>
      </c>
      <c r="E5" s="85" t="s">
        <v>113</v>
      </c>
      <c r="F5" s="85" t="s">
        <v>112</v>
      </c>
      <c r="G5" s="85" t="s">
        <v>93</v>
      </c>
      <c r="H5" s="77" t="s">
        <v>94</v>
      </c>
      <c r="I5" s="77"/>
      <c r="J5" s="85" t="s">
        <v>95</v>
      </c>
      <c r="K5" s="85" t="s">
        <v>96</v>
      </c>
      <c r="L5" s="85" t="s">
        <v>99</v>
      </c>
    </row>
    <row r="6" spans="1:12" ht="37.5" customHeight="1">
      <c r="A6" s="18" t="s">
        <v>16</v>
      </c>
      <c r="B6" s="44" t="s">
        <v>17</v>
      </c>
      <c r="C6" s="85"/>
      <c r="D6" s="85"/>
      <c r="E6" s="85"/>
      <c r="F6" s="85"/>
      <c r="G6" s="85"/>
      <c r="H6" s="41" t="s">
        <v>120</v>
      </c>
      <c r="I6" s="41" t="s">
        <v>104</v>
      </c>
      <c r="J6" s="85"/>
      <c r="K6" s="85"/>
      <c r="L6" s="85"/>
    </row>
    <row r="7" spans="1:12" ht="24" customHeight="1">
      <c r="A7" s="71"/>
      <c r="B7" s="72" t="s">
        <v>135</v>
      </c>
      <c r="C7" s="54">
        <v>1696.5</v>
      </c>
      <c r="D7" s="54"/>
      <c r="E7" s="54">
        <v>1696.5</v>
      </c>
      <c r="F7" s="56"/>
      <c r="G7" s="56"/>
      <c r="H7" s="56"/>
      <c r="I7" s="56"/>
      <c r="J7" s="56"/>
      <c r="K7" s="56"/>
      <c r="L7" s="56"/>
    </row>
    <row r="8" spans="1:12" ht="24" customHeight="1">
      <c r="A8" s="71">
        <v>207</v>
      </c>
      <c r="B8" s="73" t="s">
        <v>137</v>
      </c>
      <c r="C8" s="54">
        <v>1607.4</v>
      </c>
      <c r="D8" s="54"/>
      <c r="E8" s="54">
        <v>1607.4</v>
      </c>
      <c r="F8" s="56"/>
      <c r="G8" s="56"/>
      <c r="H8" s="56"/>
      <c r="I8" s="56"/>
      <c r="J8" s="56"/>
      <c r="K8" s="56"/>
      <c r="L8" s="56"/>
    </row>
    <row r="9" spans="1:12" ht="24" customHeight="1">
      <c r="A9" s="71" t="s">
        <v>138</v>
      </c>
      <c r="B9" s="73" t="s">
        <v>139</v>
      </c>
      <c r="C9" s="54">
        <v>1607.4</v>
      </c>
      <c r="D9" s="54"/>
      <c r="E9" s="54">
        <v>1607.4</v>
      </c>
      <c r="F9" s="56"/>
      <c r="G9" s="56"/>
      <c r="H9" s="56"/>
      <c r="I9" s="56"/>
      <c r="J9" s="56"/>
      <c r="K9" s="56"/>
      <c r="L9" s="56"/>
    </row>
    <row r="10" spans="1:12" ht="24" customHeight="1">
      <c r="A10" s="71" t="s">
        <v>140</v>
      </c>
      <c r="B10" s="73" t="s">
        <v>141</v>
      </c>
      <c r="C10" s="54">
        <v>1607.4</v>
      </c>
      <c r="D10" s="54"/>
      <c r="E10" s="54">
        <v>1607.4</v>
      </c>
      <c r="F10" s="56"/>
      <c r="G10" s="56"/>
      <c r="H10" s="56"/>
      <c r="I10" s="56"/>
      <c r="J10" s="56"/>
      <c r="K10" s="56"/>
      <c r="L10" s="56"/>
    </row>
    <row r="11" spans="1:12" ht="24" customHeight="1">
      <c r="A11" s="71" t="s">
        <v>20</v>
      </c>
      <c r="B11" s="73" t="s">
        <v>7</v>
      </c>
      <c r="C11" s="54">
        <v>41.8</v>
      </c>
      <c r="D11" s="54"/>
      <c r="E11" s="54">
        <v>41.8</v>
      </c>
      <c r="F11" s="56"/>
      <c r="G11" s="56"/>
      <c r="H11" s="56"/>
      <c r="I11" s="56"/>
      <c r="J11" s="56"/>
      <c r="K11" s="56"/>
      <c r="L11" s="56"/>
    </row>
    <row r="12" spans="1:12" ht="24" customHeight="1">
      <c r="A12" s="71" t="s">
        <v>21</v>
      </c>
      <c r="B12" s="73" t="s">
        <v>22</v>
      </c>
      <c r="C12" s="54">
        <v>41.8</v>
      </c>
      <c r="D12" s="54"/>
      <c r="E12" s="54">
        <v>41.8</v>
      </c>
      <c r="F12" s="56"/>
      <c r="G12" s="56"/>
      <c r="H12" s="56"/>
      <c r="I12" s="56"/>
      <c r="J12" s="56"/>
      <c r="K12" s="56"/>
      <c r="L12" s="56"/>
    </row>
    <row r="13" spans="1:12" ht="24" customHeight="1">
      <c r="A13" s="71" t="s">
        <v>142</v>
      </c>
      <c r="B13" s="73" t="s">
        <v>143</v>
      </c>
      <c r="C13" s="54">
        <v>41.8</v>
      </c>
      <c r="D13" s="54"/>
      <c r="E13" s="54">
        <v>41.8</v>
      </c>
      <c r="F13" s="56"/>
      <c r="G13" s="56"/>
      <c r="H13" s="56"/>
      <c r="I13" s="56"/>
      <c r="J13" s="56"/>
      <c r="K13" s="56"/>
      <c r="L13" s="56"/>
    </row>
    <row r="14" spans="1:12" ht="24" customHeight="1">
      <c r="A14" s="71" t="s">
        <v>23</v>
      </c>
      <c r="B14" s="73" t="s">
        <v>9</v>
      </c>
      <c r="C14" s="54">
        <v>26.4</v>
      </c>
      <c r="D14" s="54"/>
      <c r="E14" s="54">
        <v>26.4</v>
      </c>
      <c r="F14" s="56"/>
      <c r="G14" s="56"/>
      <c r="H14" s="56"/>
      <c r="I14" s="56"/>
      <c r="J14" s="56"/>
      <c r="K14" s="56"/>
      <c r="L14" s="56"/>
    </row>
    <row r="15" spans="1:12" ht="24" customHeight="1">
      <c r="A15" s="20" t="s">
        <v>156</v>
      </c>
      <c r="B15" s="89" t="s">
        <v>155</v>
      </c>
      <c r="C15" s="54">
        <v>26.4</v>
      </c>
      <c r="D15" s="54"/>
      <c r="E15" s="54">
        <v>26.4</v>
      </c>
      <c r="F15" s="56"/>
      <c r="G15" s="56"/>
      <c r="H15" s="56"/>
      <c r="I15" s="56"/>
      <c r="J15" s="56"/>
      <c r="K15" s="56"/>
      <c r="L15" s="56"/>
    </row>
    <row r="16" spans="1:12" ht="24" customHeight="1">
      <c r="A16" s="20" t="s">
        <v>157</v>
      </c>
      <c r="B16" s="73" t="s">
        <v>24</v>
      </c>
      <c r="C16" s="54">
        <v>13.9</v>
      </c>
      <c r="D16" s="54"/>
      <c r="E16" s="54">
        <v>13.9</v>
      </c>
      <c r="F16" s="56"/>
      <c r="G16" s="56"/>
      <c r="H16" s="56"/>
      <c r="I16" s="56"/>
      <c r="J16" s="56"/>
      <c r="K16" s="56"/>
      <c r="L16" s="56"/>
    </row>
    <row r="17" spans="1:12" ht="24" customHeight="1">
      <c r="A17" s="20" t="s">
        <v>158</v>
      </c>
      <c r="B17" s="73" t="s">
        <v>144</v>
      </c>
      <c r="C17" s="54">
        <v>7.3</v>
      </c>
      <c r="D17" s="54"/>
      <c r="E17" s="54">
        <v>7.3</v>
      </c>
      <c r="F17" s="56"/>
      <c r="G17" s="56"/>
      <c r="H17" s="56"/>
      <c r="I17" s="56"/>
      <c r="J17" s="56"/>
      <c r="K17" s="56"/>
      <c r="L17" s="56"/>
    </row>
    <row r="18" spans="1:12" ht="24" customHeight="1">
      <c r="A18" s="20" t="s">
        <v>159</v>
      </c>
      <c r="B18" s="89" t="s">
        <v>160</v>
      </c>
      <c r="C18" s="54">
        <v>5.2</v>
      </c>
      <c r="D18" s="54"/>
      <c r="E18" s="54">
        <v>5.2</v>
      </c>
      <c r="F18" s="56"/>
      <c r="G18" s="56"/>
      <c r="H18" s="56"/>
      <c r="I18" s="56"/>
      <c r="J18" s="56"/>
      <c r="K18" s="56"/>
      <c r="L18" s="56"/>
    </row>
    <row r="19" spans="1:12" ht="24" customHeight="1">
      <c r="A19" s="71" t="s">
        <v>25</v>
      </c>
      <c r="B19" s="73" t="s">
        <v>10</v>
      </c>
      <c r="C19" s="54">
        <v>20.9</v>
      </c>
      <c r="D19" s="54"/>
      <c r="E19" s="54">
        <v>20.9</v>
      </c>
      <c r="F19" s="56"/>
      <c r="G19" s="56"/>
      <c r="H19" s="56"/>
      <c r="I19" s="56"/>
      <c r="J19" s="56"/>
      <c r="K19" s="56"/>
      <c r="L19" s="56"/>
    </row>
    <row r="20" spans="1:12" ht="24" customHeight="1">
      <c r="A20" s="71" t="s">
        <v>26</v>
      </c>
      <c r="B20" s="73" t="s">
        <v>27</v>
      </c>
      <c r="C20" s="54">
        <v>20.9</v>
      </c>
      <c r="D20" s="54"/>
      <c r="E20" s="54">
        <v>20.9</v>
      </c>
      <c r="F20" s="56"/>
      <c r="G20" s="56"/>
      <c r="H20" s="56"/>
      <c r="I20" s="56"/>
      <c r="J20" s="56"/>
      <c r="K20" s="56"/>
      <c r="L20" s="56"/>
    </row>
    <row r="21" spans="1:12" ht="24" customHeight="1">
      <c r="A21" s="71" t="s">
        <v>28</v>
      </c>
      <c r="B21" s="73" t="s">
        <v>29</v>
      </c>
      <c r="C21" s="54">
        <v>20.9</v>
      </c>
      <c r="D21" s="54"/>
      <c r="E21" s="54">
        <v>20.9</v>
      </c>
      <c r="F21" s="56"/>
      <c r="G21" s="56"/>
      <c r="H21" s="56"/>
      <c r="I21" s="56"/>
      <c r="J21" s="56"/>
      <c r="K21" s="56"/>
      <c r="L21" s="56"/>
    </row>
    <row r="22" spans="1:12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21" customHeight="1">
      <c r="B23" s="12"/>
      <c r="C23" s="12"/>
      <c r="E23" s="12"/>
      <c r="G23" s="12"/>
      <c r="H23" s="12"/>
      <c r="I23" s="12"/>
      <c r="J23" s="12"/>
      <c r="K23" s="12"/>
      <c r="L23" s="12"/>
    </row>
  </sheetData>
  <sheetProtection/>
  <mergeCells count="11">
    <mergeCell ref="G5:G6"/>
    <mergeCell ref="J5:J6"/>
    <mergeCell ref="K5:K6"/>
    <mergeCell ref="L5:L6"/>
    <mergeCell ref="A2:L2"/>
    <mergeCell ref="A5:B5"/>
    <mergeCell ref="H5:I5"/>
    <mergeCell ref="C5:C6"/>
    <mergeCell ref="D5:D6"/>
    <mergeCell ref="E5:E6"/>
    <mergeCell ref="F5:F6"/>
  </mergeCells>
  <printOptions horizontalCentered="1"/>
  <pageMargins left="0" right="0" top="0.62" bottom="0.67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zoomScalePageLayoutView="0" workbookViewId="0" topLeftCell="A4">
      <selection activeCell="A14" sqref="A14"/>
    </sheetView>
  </sheetViews>
  <sheetFormatPr defaultColWidth="9.16015625" defaultRowHeight="12.75" customHeight="1"/>
  <cols>
    <col min="1" max="1" width="22.83203125" style="7" customWidth="1"/>
    <col min="2" max="2" width="45" style="7" customWidth="1"/>
    <col min="3" max="8" width="22.83203125" style="7" customWidth="1"/>
    <col min="9" max="16384" width="9.16015625" style="7" customWidth="1"/>
  </cols>
  <sheetData>
    <row r="1" ht="12.75" customHeight="1">
      <c r="A1" s="19"/>
    </row>
    <row r="2" spans="1:8" ht="28.5" customHeight="1">
      <c r="A2" s="80" t="s">
        <v>134</v>
      </c>
      <c r="B2" s="80"/>
      <c r="C2" s="80"/>
      <c r="D2" s="80"/>
      <c r="E2" s="80"/>
      <c r="F2" s="80"/>
      <c r="G2" s="80"/>
      <c r="H2" s="80"/>
    </row>
    <row r="3" spans="1:8" ht="3" customHeight="1">
      <c r="A3" s="4"/>
      <c r="B3" s="10"/>
      <c r="C3" s="10"/>
      <c r="D3" s="10"/>
      <c r="E3" s="10"/>
      <c r="F3" s="10"/>
      <c r="G3" s="10"/>
      <c r="H3" s="5"/>
    </row>
    <row r="4" ht="18" customHeight="1">
      <c r="H4" s="33" t="s">
        <v>0</v>
      </c>
    </row>
    <row r="5" spans="1:8" ht="43.5" customHeight="1">
      <c r="A5" s="39" t="s">
        <v>16</v>
      </c>
      <c r="B5" s="40" t="s">
        <v>17</v>
      </c>
      <c r="C5" s="40" t="s">
        <v>121</v>
      </c>
      <c r="D5" s="40" t="s">
        <v>18</v>
      </c>
      <c r="E5" s="40" t="s">
        <v>19</v>
      </c>
      <c r="F5" s="40" t="s">
        <v>105</v>
      </c>
      <c r="G5" s="41" t="s">
        <v>114</v>
      </c>
      <c r="H5" s="41" t="s">
        <v>115</v>
      </c>
    </row>
    <row r="6" spans="1:8" ht="24" customHeight="1">
      <c r="A6" s="71"/>
      <c r="B6" s="72" t="s">
        <v>135</v>
      </c>
      <c r="C6" s="54">
        <v>1696.5</v>
      </c>
      <c r="D6" s="54">
        <f>D7+D10+D13+D18</f>
        <v>357.7</v>
      </c>
      <c r="E6" s="54">
        <v>1338.8</v>
      </c>
      <c r="F6" s="56"/>
      <c r="G6" s="56"/>
      <c r="H6" s="56"/>
    </row>
    <row r="7" spans="1:8" ht="24" customHeight="1">
      <c r="A7" s="71">
        <v>207</v>
      </c>
      <c r="B7" s="73" t="s">
        <v>137</v>
      </c>
      <c r="C7" s="54">
        <v>1607.4</v>
      </c>
      <c r="D7" s="54">
        <v>268.6</v>
      </c>
      <c r="E7" s="54">
        <v>1338.8</v>
      </c>
      <c r="F7" s="56"/>
      <c r="G7" s="56"/>
      <c r="H7" s="56"/>
    </row>
    <row r="8" spans="1:8" ht="24" customHeight="1">
      <c r="A8" s="71" t="s">
        <v>138</v>
      </c>
      <c r="B8" s="73" t="s">
        <v>139</v>
      </c>
      <c r="C8" s="54">
        <v>1607.4</v>
      </c>
      <c r="D8" s="54">
        <v>268.6</v>
      </c>
      <c r="E8" s="54">
        <v>1338.8</v>
      </c>
      <c r="F8" s="56"/>
      <c r="G8" s="56"/>
      <c r="H8" s="56"/>
    </row>
    <row r="9" spans="1:8" ht="24" customHeight="1">
      <c r="A9" s="71" t="s">
        <v>140</v>
      </c>
      <c r="B9" s="73" t="s">
        <v>141</v>
      </c>
      <c r="C9" s="54">
        <v>1607.4</v>
      </c>
      <c r="D9" s="54">
        <v>268.6</v>
      </c>
      <c r="E9" s="54">
        <v>1338.8</v>
      </c>
      <c r="F9" s="56"/>
      <c r="G9" s="56"/>
      <c r="H9" s="56"/>
    </row>
    <row r="10" spans="1:9" ht="24" customHeight="1">
      <c r="A10" s="71" t="s">
        <v>20</v>
      </c>
      <c r="B10" s="73" t="s">
        <v>7</v>
      </c>
      <c r="C10" s="54">
        <v>41.8</v>
      </c>
      <c r="D10" s="54">
        <v>41.8</v>
      </c>
      <c r="E10" s="54"/>
      <c r="F10" s="56"/>
      <c r="G10" s="56"/>
      <c r="H10" s="56"/>
      <c r="I10" s="12"/>
    </row>
    <row r="11" spans="1:8" ht="24" customHeight="1">
      <c r="A11" s="71" t="s">
        <v>21</v>
      </c>
      <c r="B11" s="73" t="s">
        <v>22</v>
      </c>
      <c r="C11" s="54">
        <v>41.8</v>
      </c>
      <c r="D11" s="54">
        <v>41.8</v>
      </c>
      <c r="E11" s="54"/>
      <c r="F11" s="56"/>
      <c r="G11" s="56"/>
      <c r="H11" s="56"/>
    </row>
    <row r="12" spans="1:8" ht="24" customHeight="1">
      <c r="A12" s="71" t="s">
        <v>142</v>
      </c>
      <c r="B12" s="73" t="s">
        <v>143</v>
      </c>
      <c r="C12" s="54">
        <v>41.8</v>
      </c>
      <c r="D12" s="54">
        <v>41.8</v>
      </c>
      <c r="E12" s="54"/>
      <c r="F12" s="56"/>
      <c r="G12" s="56"/>
      <c r="H12" s="56"/>
    </row>
    <row r="13" spans="1:9" ht="24" customHeight="1">
      <c r="A13" s="20" t="s">
        <v>23</v>
      </c>
      <c r="B13" s="76" t="s">
        <v>9</v>
      </c>
      <c r="C13" s="54">
        <v>26.4</v>
      </c>
      <c r="D13" s="54">
        <v>26.4</v>
      </c>
      <c r="E13" s="54"/>
      <c r="F13" s="56"/>
      <c r="G13" s="56"/>
      <c r="H13" s="56"/>
      <c r="I13" s="12"/>
    </row>
    <row r="14" spans="1:8" ht="24" customHeight="1">
      <c r="A14" s="20" t="s">
        <v>146</v>
      </c>
      <c r="B14" s="76" t="s">
        <v>147</v>
      </c>
      <c r="C14" s="54">
        <v>26.4</v>
      </c>
      <c r="D14" s="54">
        <f>SUM(D15:D17)</f>
        <v>26.4</v>
      </c>
      <c r="E14" s="54"/>
      <c r="F14" s="56"/>
      <c r="G14" s="56"/>
      <c r="H14" s="56"/>
    </row>
    <row r="15" spans="1:8" ht="24" customHeight="1">
      <c r="A15" s="20" t="s">
        <v>152</v>
      </c>
      <c r="B15" s="76" t="s">
        <v>153</v>
      </c>
      <c r="C15" s="54">
        <v>13.9</v>
      </c>
      <c r="D15" s="54">
        <v>13.9</v>
      </c>
      <c r="E15" s="54"/>
      <c r="F15" s="56"/>
      <c r="G15" s="56"/>
      <c r="H15" s="56"/>
    </row>
    <row r="16" spans="1:8" ht="24" customHeight="1">
      <c r="A16" s="20" t="s">
        <v>148</v>
      </c>
      <c r="B16" s="76" t="s">
        <v>149</v>
      </c>
      <c r="C16" s="54">
        <v>7.3</v>
      </c>
      <c r="D16" s="54">
        <v>7.3</v>
      </c>
      <c r="E16" s="54"/>
      <c r="F16" s="56"/>
      <c r="G16" s="56"/>
      <c r="H16" s="56"/>
    </row>
    <row r="17" spans="1:8" ht="24" customHeight="1">
      <c r="A17" s="20" t="s">
        <v>150</v>
      </c>
      <c r="B17" s="76" t="s">
        <v>151</v>
      </c>
      <c r="C17" s="54">
        <v>5.2</v>
      </c>
      <c r="D17" s="54">
        <v>5.2</v>
      </c>
      <c r="E17" s="54"/>
      <c r="F17" s="56"/>
      <c r="G17" s="56"/>
      <c r="H17" s="56"/>
    </row>
    <row r="18" spans="1:8" ht="24" customHeight="1">
      <c r="A18" s="71" t="s">
        <v>25</v>
      </c>
      <c r="B18" s="73" t="s">
        <v>10</v>
      </c>
      <c r="C18" s="54">
        <v>20.9</v>
      </c>
      <c r="D18" s="54">
        <v>20.9</v>
      </c>
      <c r="E18" s="54"/>
      <c r="F18" s="56"/>
      <c r="G18" s="56"/>
      <c r="H18" s="56"/>
    </row>
    <row r="19" spans="1:8" ht="24" customHeight="1">
      <c r="A19" s="71" t="s">
        <v>26</v>
      </c>
      <c r="B19" s="73" t="s">
        <v>27</v>
      </c>
      <c r="C19" s="54">
        <v>20.9</v>
      </c>
      <c r="D19" s="54">
        <v>20.9</v>
      </c>
      <c r="E19" s="54"/>
      <c r="F19" s="56"/>
      <c r="G19" s="56"/>
      <c r="H19" s="56"/>
    </row>
    <row r="20" spans="1:8" ht="24" customHeight="1">
      <c r="A20" s="71" t="s">
        <v>28</v>
      </c>
      <c r="B20" s="73" t="s">
        <v>29</v>
      </c>
      <c r="C20" s="54">
        <v>20.9</v>
      </c>
      <c r="D20" s="54">
        <v>20.9</v>
      </c>
      <c r="E20" s="54"/>
      <c r="F20" s="56"/>
      <c r="G20" s="56"/>
      <c r="H20" s="56"/>
    </row>
    <row r="21" spans="2:8" ht="18.75" customHeight="1">
      <c r="B21" s="12"/>
      <c r="C21" s="12"/>
      <c r="D21" s="12"/>
      <c r="E21" s="12"/>
      <c r="F21" s="12"/>
      <c r="G21" s="12"/>
      <c r="H21" s="12"/>
    </row>
    <row r="22" spans="1:8" ht="18.75" customHeight="1">
      <c r="A22" s="12"/>
      <c r="C22" s="12"/>
      <c r="E22" s="12"/>
      <c r="G22" s="12"/>
      <c r="H22" s="12"/>
    </row>
    <row r="23" spans="2:7" ht="12.75" customHeight="1">
      <c r="B23" s="12"/>
      <c r="D23" s="12"/>
      <c r="E23" s="12"/>
      <c r="F23" s="12"/>
      <c r="G23" s="12"/>
    </row>
  </sheetData>
  <sheetProtection/>
  <mergeCells count="1">
    <mergeCell ref="A2:H2"/>
  </mergeCells>
  <printOptions horizontalCentered="1"/>
  <pageMargins left="0" right="0" top="0.69" bottom="0.58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ZGC</cp:lastModifiedBy>
  <cp:lastPrinted>2017-01-16T08:49:14Z</cp:lastPrinted>
  <dcterms:created xsi:type="dcterms:W3CDTF">2016-02-16T03:35:32Z</dcterms:created>
  <dcterms:modified xsi:type="dcterms:W3CDTF">2017-02-09T05:55:22Z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