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5" activeTab="5"/>
  </bookViews>
  <sheets>
    <sheet name="财政拨款收支总表" sheetId="1" r:id="rId1"/>
    <sheet name="一般公共预算支出" sheetId="2" r:id="rId2"/>
    <sheet name="一般公共预算财政基本支出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'部门收入总表'!$A$1:$L$25</definedName>
    <definedName name="_xlnm.Print_Area" localSheetId="7">'部门支出总表'!$A$1:$H$24</definedName>
    <definedName name="_xlnm.Print_Area" localSheetId="0">'财政拨款收支总表'!$A$1:$G$16</definedName>
    <definedName name="_xlnm.Print_Area" localSheetId="2">'一般公共预算财政基本支出'!$A$1:$E$32</definedName>
    <definedName name="_xlnm.Print_Area" localSheetId="1">'一般公共预算支出'!$A$1:$F$26</definedName>
    <definedName name="_xlnm.Print_Area" localSheetId="3">'一般公用预算“三公”经费支出表'!$A$1:$L$8</definedName>
    <definedName name="_xlnm.Print_Titles" localSheetId="6">'部门收入总表'!$1:$6</definedName>
    <definedName name="_xlnm.Print_Titles" localSheetId="5">'部门收支总表'!$1:$6</definedName>
    <definedName name="_xlnm.Print_Titles" localSheetId="7">'部门支出总表'!$1:$5</definedName>
    <definedName name="_xlnm.Print_Titles" localSheetId="0">'财政拨款收支总表'!$1:$7</definedName>
    <definedName name="_xlnm.Print_Titles" localSheetId="2">'一般公共预算财政基本支出'!$1:$6</definedName>
    <definedName name="_xlnm.Print_Titles" localSheetId="1">'一般公共预算支出'!$1:$6</definedName>
    <definedName name="_xlnm.Print_Titles" localSheetId="3">'一般公用预算“三公”经费支出表'!$1:$7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<sst xmlns="http://schemas.openxmlformats.org/spreadsheetml/2006/main" count="291" uniqueCount="154">
  <si>
    <t>2017年永川区委统战部财政拨款收支总表</t>
  </si>
  <si>
    <t>单位：万元</t>
  </si>
  <si>
    <t>收        入</t>
  </si>
  <si>
    <t>支        出</t>
  </si>
  <si>
    <t>项  目</t>
  </si>
  <si>
    <t>预算数</t>
  </si>
  <si>
    <t>合  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</si>
  <si>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</si>
  <si>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</si>
  <si>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</si>
  <si>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</si>
  <si>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</si>
  <si>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</si>
  <si>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</si>
  <si>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</si>
  <si>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</si>
  <si>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</si>
  <si>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</si>
  <si>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</si>
  <si>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</si>
  <si>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农林水支出</t>
  </si>
  <si>
    <t>二、结转下年</t>
  </si>
  <si>
    <t>收入总数</t>
  </si>
  <si>
    <t>支出总数</t>
  </si>
  <si>
    <t>2017年永川区委统战部一般公共预算财政拨款支出预算表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</si>
  <si>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</si>
  <si>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</si>
  <si>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</si>
  <si>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</si>
  <si>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</si>
  <si>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  计</t>
  </si>
  <si>
    <t>基本支出</t>
  </si>
  <si>
    <t>项目支出</t>
  </si>
  <si>
    <t>201</t>
  </si>
  <si>
    <t xml:space="preserve">  20134</t>
  </si>
  <si>
    <t xml:space="preserve">  统战事务</t>
  </si>
  <si>
    <t xml:space="preserve">    2013401</t>
  </si>
  <si>
    <t xml:space="preserve">    行政运行</t>
  </si>
  <si>
    <t xml:space="preserve">    2013402</t>
  </si>
  <si>
    <t xml:space="preserve">    一般行政管理事务</t>
  </si>
  <si>
    <t xml:space="preserve">    2013499</t>
  </si>
  <si>
    <t xml:space="preserve">    其他统战事务支出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</si>
  <si>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</si>
  <si>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</si>
  <si>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</si>
  <si>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</si>
  <si>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</si>
  <si>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</si>
  <si>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</si>
  <si>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</si>
  <si>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</si>
  <si>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</si>
  <si>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</si>
  <si>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</si>
  <si>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</si>
  <si>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</si>
  <si>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213</t>
  </si>
  <si>
    <t xml:space="preserve">  201305</t>
  </si>
  <si>
    <t xml:space="preserve">  扶贫</t>
  </si>
  <si>
    <t xml:space="preserve">    2130599</t>
  </si>
  <si>
    <t xml:space="preserve">    其他扶贫支出   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</si>
  <si>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</si>
  <si>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</si>
  <si>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</si>
  <si>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</si>
  <si>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</si>
  <si>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2017年永川区委统战部一般公共预算财政拨款基本支出预算表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</si>
  <si>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</si>
  <si>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</si>
  <si>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</si>
  <si>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</si>
  <si>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</si>
  <si>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</si>
  <si>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</si>
  <si>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</si>
  <si>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</si>
  <si>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</si>
  <si>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</si>
  <si>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</si>
  <si>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</si>
  <si>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</si>
  <si>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</si>
  <si>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</si>
  <si>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</si>
  <si>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</si>
  <si>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</si>
  <si>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</si>
  <si>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</si>
  <si>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</si>
  <si>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</si>
  <si>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</si>
  <si>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</si>
  <si>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</si>
  <si>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</si>
  <si>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</si>
  <si>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</si>
  <si>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</si>
  <si>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</si>
  <si>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</si>
  <si>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</si>
  <si>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</si>
  <si>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</si>
  <si>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</si>
  <si>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</si>
  <si>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</si>
  <si>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</si>
  <si>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</si>
  <si>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</si>
  <si>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</si>
  <si>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</si>
  <si>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</si>
  <si>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</si>
  <si>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</si>
  <si>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</si>
  <si>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</si>
  <si>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</si>
  <si>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</si>
  <si>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</si>
  <si>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</si>
  <si>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</si>
  <si>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</si>
  <si>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30311</t>
  </si>
  <si>
    <t xml:space="preserve">  住房公积金</t>
  </si>
  <si>
    <t>2017年永川区委统战部一般公共预算“三公”经费支出表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</si>
  <si>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</si>
  <si>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</si>
  <si>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</si>
  <si>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</si>
  <si>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</si>
  <si>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2017年永川区委统战部政府性基金预算支出表</t>
  </si>
  <si>
    <t>本年政府性基金预算财政拨款支出</t>
  </si>
  <si>
    <t>合         计</t>
  </si>
  <si>
    <t>2017年永川区委统战部部门预算收支总表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</si>
  <si>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</si>
  <si>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</si>
  <si>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</si>
  <si>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</si>
  <si>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</si>
  <si>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</si>
  <si>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</si>
  <si>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</si>
  <si>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</si>
  <si>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</si>
  <si>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</si>
  <si>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</si>
  <si>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</si>
  <si>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2017年永川区委统战部部门预算收入总表</t>
  </si>
  <si>
    <t>科  目</t>
  </si>
  <si>
    <t>金  额</t>
  </si>
  <si>
    <t>其中：教育收费</t>
  </si>
  <si>
    <t>2017年永川区委统战部部门预算支出总表</t>
  </si>
  <si>
    <t>上缴上级支出</t>
  </si>
  <si>
    <t>事业单位
经营支出</t>
  </si>
  <si>
    <t>对下级单位
补助支出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</si>
</sst>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0.0_);[Red]\(0.0\)"/>
    <numFmt numFmtId="181" formatCode=";;"/>
  </numFmts>
  <fonts count="3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5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18" fillId="6" borderId="1" applyNumberFormat="0" applyAlignment="0" applyProtection="0"/>
    <xf numFmtId="0" fontId="20" fillId="7" borderId="2" applyNumberFormat="0" applyAlignment="0" applyProtection="0"/>
    <xf numFmtId="0" fontId="17" fillId="8" borderId="0" applyNumberFormat="0" applyBorder="0" applyAlignment="0" applyProtection="0"/>
    <xf numFmtId="0" fontId="2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8" fillId="9" borderId="0" applyNumberFormat="0" applyBorder="0" applyAlignment="0" applyProtection="0"/>
    <xf numFmtId="176" fontId="13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4" applyNumberFormat="0" applyFill="0" applyAlignment="0" applyProtection="0"/>
    <xf numFmtId="0" fontId="11" fillId="0" borderId="5" applyNumberFormat="0" applyFill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9" fillId="12" borderId="0" applyNumberFormat="0" applyBorder="0" applyAlignment="0" applyProtection="0"/>
    <xf numFmtId="178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9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8" fillId="14" borderId="0" applyNumberFormat="0" applyBorder="0" applyAlignment="0" applyProtection="0"/>
    <xf numFmtId="177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4" borderId="7" applyNumberFormat="0" applyFont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0" fontId="8" fillId="9" borderId="0" applyNumberFormat="0" applyBorder="0" applyAlignment="0" applyProtection="0"/>
    <xf numFmtId="0" fontId="27" fillId="13" borderId="0" applyNumberFormat="0" applyBorder="0" applyAlignment="0" applyProtection="0"/>
    <xf numFmtId="0" fontId="22" fillId="6" borderId="8" applyNumberFormat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9" fontId="13" fillId="0" borderId="0" applyFont="0" applyFill="0" applyBorder="0" applyAlignment="0" applyProtection="0"/>
    <xf numFmtId="0" fontId="9" fillId="15" borderId="0" applyNumberFormat="0" applyBorder="0" applyAlignment="0" applyProtection="0"/>
    <xf numFmtId="179" fontId="13" fillId="0" borderId="0" applyFont="0" applyFill="0" applyBorder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10" fillId="15" borderId="8" applyNumberFormat="0" applyAlignment="0" applyProtection="0"/>
    <xf numFmtId="0" fontId="8" fillId="4" borderId="0" applyNumberFormat="0" applyBorder="0" applyAlignment="0" applyProtection="0"/>
    <xf numFmtId="0" fontId="9" fillId="20" borderId="0" applyNumberFormat="0" applyBorder="0" applyAlignment="0" applyProtection="0"/>
    <xf numFmtId="0" fontId="8" fillId="1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center"/>
    </xf>
    <xf numFmtId="49" fontId="2" fillId="0" borderId="9" xfId="0" applyNumberFormat="1" applyFont="1" applyFill="1" applyBorder="1" applyAlignment="1" applyProtection="1">
      <alignment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vertical="center"/>
      <protection/>
    </xf>
    <xf numFmtId="180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Continuous"/>
    </xf>
    <xf numFmtId="180" fontId="6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180" fontId="2" fillId="0" borderId="0" xfId="0" applyNumberFormat="1" applyFont="1" applyAlignment="1">
      <alignment horizontal="center"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180" fontId="0" fillId="0" borderId="15" xfId="0" applyNumberFormat="1" applyFont="1" applyBorder="1" applyAlignment="1">
      <alignment/>
    </xf>
    <xf numFmtId="180" fontId="0" fillId="0" borderId="15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 applyProtection="1">
      <alignment horizontal="right" vertical="center"/>
      <protection/>
    </xf>
  </cellXfs>
  <cellStyles count="51">
    <cellStyle name="Normal" xfId="0"/>
    <cellStyle name="好_RESULTS" xfId="15"/>
    <cellStyle name="差_RESULTS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30.33203125" style="67" customWidth="1"/>
    <col min="2" max="2" width="25.83203125" style="68" customWidth="1"/>
    <col min="3" max="3" width="30.83203125" style="69" customWidth="1"/>
    <col min="4" max="4" width="18.5" style="68" customWidth="1"/>
    <col min="5" max="7" width="25.83203125" style="68" customWidth="1"/>
    <col min="8" max="16384" width="9.16015625" style="70" customWidth="1"/>
  </cols>
  <sheetData>
    <row r="1" spans="1:7" ht="12.75" customHeight="1">
      <c r="A1" s="2"/>
      <c r="G1" s="84"/>
    </row>
    <row r="2" spans="1:7" s="66" customFormat="1" ht="24" customHeight="1">
      <c r="A2" s="3" t="s">
        <v>0</v>
      </c>
      <c r="B2" s="3"/>
      <c r="C2" s="3"/>
      <c r="D2" s="3"/>
      <c r="E2" s="3"/>
      <c r="F2" s="3"/>
      <c r="G2" s="3"/>
    </row>
    <row r="3" spans="1:7" ht="11.25" customHeight="1">
      <c r="A3" s="71"/>
      <c r="B3" s="72"/>
      <c r="C3" s="73"/>
      <c r="D3" s="72"/>
      <c r="E3" s="72"/>
      <c r="G3" s="72"/>
    </row>
    <row r="4" spans="1:7" s="1" customFormat="1" ht="16.5" customHeight="1">
      <c r="A4" s="58"/>
      <c r="B4" s="74"/>
      <c r="C4" s="75"/>
      <c r="D4" s="74"/>
      <c r="E4" s="74"/>
      <c r="F4" s="85"/>
      <c r="G4" s="86" t="s">
        <v>1</v>
      </c>
    </row>
    <row r="5" spans="1:7" s="1" customFormat="1" ht="29.25" customHeight="1">
      <c r="A5" s="19" t="s">
        <v>2</v>
      </c>
      <c r="B5" s="32"/>
      <c r="C5" s="76" t="s">
        <v>3</v>
      </c>
      <c r="D5" s="76"/>
      <c r="E5" s="76"/>
      <c r="F5" s="76"/>
      <c r="G5" s="76"/>
    </row>
    <row r="6" spans="1:7" s="1" customFormat="1" ht="33" customHeight="1">
      <c r="A6" s="22" t="s">
        <v>4</v>
      </c>
      <c r="B6" s="77" t="s">
        <v>5</v>
      </c>
      <c r="C6" s="77" t="s">
        <v>4</v>
      </c>
      <c r="D6" s="77" t="s">
        <v>6</v>
      </c>
      <c r="E6" s="77" t="s">
        <v>7</v>
      </c>
      <c r="F6" s="77" t="s">
        <v>8</v>
      </c>
      <c r="G6" s="77" t="s">
        <v>9</v>
      </c>
    </row>
    <row r="7" spans="1:7" s="1" customFormat="1" ht="30" customHeight="1">
      <c r="A7" s="53" t="s">
        <v>10</v>
      </c>
      <c r="B7" s="78">
        <f>B8+B9+B10</f>
        <v>416.7</v>
      </c>
      <c r="C7" s="79" t="s">
        <v>11</v>
      </c>
      <c r="D7" s="43">
        <f aca="true" t="shared" si="0" ref="D7:D12">E7+F7+G7</f>
        <v>438.2</v>
      </c>
      <c r="E7" s="43">
        <f>SUM(E8:E14)</f>
        <v>438.2</v>
      </c>
      <c r="F7" s="43">
        <v>0</v>
      </c>
      <c r="G7" s="43">
        <v>0</v>
      </c>
    </row>
    <row r="8" spans="1:7" s="1" customFormat="1" ht="30" customHeight="1">
      <c r="A8" s="80" t="s">
        <v>12</v>
      </c>
      <c r="B8" s="10">
        <v>416.7</v>
      </c>
      <c r="C8" s="79" t="s">
        <v>13</v>
      </c>
      <c r="D8" s="43">
        <f t="shared" si="0"/>
        <v>296.1</v>
      </c>
      <c r="E8" s="43">
        <v>296.1</v>
      </c>
      <c r="F8" s="43"/>
      <c r="G8" s="43">
        <v>0</v>
      </c>
    </row>
    <row r="9" spans="1:7" s="1" customFormat="1" ht="30" customHeight="1">
      <c r="A9" s="80" t="s">
        <v>14</v>
      </c>
      <c r="B9" s="10">
        <v>0</v>
      </c>
      <c r="C9" s="79" t="s">
        <v>15</v>
      </c>
      <c r="D9" s="43">
        <f t="shared" si="0"/>
        <v>68.9</v>
      </c>
      <c r="E9" s="43">
        <v>68.9</v>
      </c>
      <c r="F9" s="43">
        <v>0</v>
      </c>
      <c r="G9" s="43">
        <v>0</v>
      </c>
    </row>
    <row r="10" spans="1:7" s="1" customFormat="1" ht="30" customHeight="1">
      <c r="A10" s="53" t="s">
        <v>16</v>
      </c>
      <c r="B10" s="10">
        <v>0</v>
      </c>
      <c r="C10" s="79" t="s">
        <v>17</v>
      </c>
      <c r="D10" s="43">
        <f t="shared" si="0"/>
        <v>13.4</v>
      </c>
      <c r="E10" s="43">
        <v>13.4</v>
      </c>
      <c r="F10" s="43">
        <v>0</v>
      </c>
      <c r="G10" s="43">
        <v>0</v>
      </c>
    </row>
    <row r="11" spans="1:7" s="1" customFormat="1" ht="30" customHeight="1">
      <c r="A11" s="53" t="s">
        <v>18</v>
      </c>
      <c r="B11" s="78">
        <f>SUM(B12:B14)</f>
        <v>21.5</v>
      </c>
      <c r="C11" s="79" t="s">
        <v>19</v>
      </c>
      <c r="D11" s="43">
        <f t="shared" si="0"/>
        <v>8.3</v>
      </c>
      <c r="E11" s="43">
        <v>8.3</v>
      </c>
      <c r="F11" s="43">
        <v>0</v>
      </c>
      <c r="G11" s="43">
        <v>0</v>
      </c>
    </row>
    <row r="12" spans="1:7" s="1" customFormat="1" ht="30" customHeight="1">
      <c r="A12" s="53" t="s">
        <v>12</v>
      </c>
      <c r="B12" s="10">
        <v>21.5</v>
      </c>
      <c r="C12" s="79" t="s">
        <v>20</v>
      </c>
      <c r="D12" s="43">
        <f t="shared" si="0"/>
        <v>51.5</v>
      </c>
      <c r="E12" s="43">
        <v>51.5</v>
      </c>
      <c r="F12" s="43">
        <v>0</v>
      </c>
      <c r="G12" s="43">
        <v>0</v>
      </c>
    </row>
    <row r="13" spans="1:7" s="1" customFormat="1" ht="30" customHeight="1">
      <c r="A13" s="53" t="s">
        <v>14</v>
      </c>
      <c r="B13" s="10">
        <v>0</v>
      </c>
      <c r="C13" s="79"/>
      <c r="D13" s="43"/>
      <c r="E13" s="43"/>
      <c r="F13" s="43">
        <v>0</v>
      </c>
      <c r="G13" s="43">
        <v>0</v>
      </c>
    </row>
    <row r="14" spans="1:7" s="1" customFormat="1" ht="30" customHeight="1">
      <c r="A14" s="80" t="s">
        <v>16</v>
      </c>
      <c r="B14" s="10">
        <v>0</v>
      </c>
      <c r="C14" s="79">
        <v>0</v>
      </c>
      <c r="D14" s="43">
        <f>E14+F14+G14</f>
        <v>0</v>
      </c>
      <c r="E14" s="43">
        <v>0</v>
      </c>
      <c r="F14" s="43">
        <v>0</v>
      </c>
      <c r="G14" s="43">
        <v>0</v>
      </c>
    </row>
    <row r="15" spans="1:7" s="1" customFormat="1" ht="30" customHeight="1">
      <c r="A15" s="51"/>
      <c r="B15" s="43"/>
      <c r="C15" s="43" t="s">
        <v>21</v>
      </c>
      <c r="D15" s="43">
        <f>SUM(E15:G15)</f>
        <v>0</v>
      </c>
      <c r="E15" s="43">
        <v>0</v>
      </c>
      <c r="F15" s="43">
        <v>0</v>
      </c>
      <c r="G15" s="43">
        <v>0</v>
      </c>
    </row>
    <row r="16" spans="1:7" s="1" customFormat="1" ht="30" customHeight="1">
      <c r="A16" s="51" t="s">
        <v>22</v>
      </c>
      <c r="B16" s="78">
        <f>B7+B11</f>
        <v>438.2</v>
      </c>
      <c r="C16" s="78" t="s">
        <v>23</v>
      </c>
      <c r="D16" s="43">
        <f>D7+D15</f>
        <v>438.2</v>
      </c>
      <c r="E16" s="43">
        <v>438.2</v>
      </c>
      <c r="F16" s="43">
        <v>0</v>
      </c>
      <c r="G16" s="43">
        <v>0</v>
      </c>
    </row>
    <row r="17" spans="1:6" ht="12.75" customHeight="1">
      <c r="A17" s="81"/>
      <c r="B17" s="82"/>
      <c r="C17" s="83"/>
      <c r="D17" s="82"/>
      <c r="E17" s="82"/>
      <c r="F17" s="82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F22" sqref="F22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3" width="23.66015625" style="1" customWidth="1"/>
    <col min="4" max="6" width="25.83203125" style="1" customWidth="1"/>
    <col min="7" max="16384" width="9.16015625" style="1" customWidth="1"/>
  </cols>
  <sheetData>
    <row r="1" ht="18.75" customHeight="1">
      <c r="A1" s="63"/>
    </row>
    <row r="2" spans="1:6" ht="32.25" customHeight="1">
      <c r="A2" s="64" t="s">
        <v>24</v>
      </c>
      <c r="B2" s="64"/>
      <c r="C2" s="64"/>
      <c r="D2" s="64"/>
      <c r="E2" s="64"/>
      <c r="F2" s="64"/>
    </row>
    <row r="3" spans="1:6" ht="12.75" customHeight="1">
      <c r="A3" s="4"/>
      <c r="B3" s="47"/>
      <c r="C3" s="47"/>
      <c r="D3" s="47"/>
      <c r="E3" s="47"/>
      <c r="F3" s="47"/>
    </row>
    <row r="4" spans="1:6" ht="17.25" customHeight="1">
      <c r="A4" s="12"/>
      <c r="F4" s="57" t="s">
        <v>1</v>
      </c>
    </row>
    <row r="5" spans="1:6" ht="27.75" customHeight="1">
      <c r="A5" s="19" t="s">
        <v>25</v>
      </c>
      <c r="B5" s="19"/>
      <c r="C5" s="65" t="s">
        <v>26</v>
      </c>
      <c r="D5" s="19" t="s">
        <v>27</v>
      </c>
      <c r="E5" s="19"/>
      <c r="F5" s="19"/>
    </row>
    <row r="6" spans="1:6" ht="27.75" customHeight="1">
      <c r="A6" s="33" t="s">
        <v>28</v>
      </c>
      <c r="B6" s="33" t="s">
        <v>29</v>
      </c>
      <c r="C6" s="33"/>
      <c r="D6" s="33" t="s">
        <v>30</v>
      </c>
      <c r="E6" s="33" t="s">
        <v>31</v>
      </c>
      <c r="F6" s="33" t="s">
        <v>32</v>
      </c>
    </row>
    <row r="7" spans="1:6" ht="24" customHeight="1">
      <c r="A7" s="8"/>
      <c r="B7" s="9" t="s">
        <v>6</v>
      </c>
      <c r="C7" s="10">
        <f>C8+C13+C16+C21+C24</f>
        <v>436.59999999999997</v>
      </c>
      <c r="D7" s="10">
        <f>E7+F7</f>
        <v>438.20000000000005</v>
      </c>
      <c r="E7" s="10">
        <f>E8+E13+E16+E21+E24</f>
        <v>225.60000000000002</v>
      </c>
      <c r="F7" s="10">
        <f>F8+F13+F16+F21+F24</f>
        <v>212.6</v>
      </c>
    </row>
    <row r="8" spans="1:6" ht="24" customHeight="1">
      <c r="A8" s="8" t="s">
        <v>33</v>
      </c>
      <c r="B8" s="11" t="s">
        <v>13</v>
      </c>
      <c r="C8" s="10">
        <v>341.8</v>
      </c>
      <c r="D8" s="10">
        <f aca="true" t="shared" si="0" ref="D8:D26">E8+F8</f>
        <v>296.1</v>
      </c>
      <c r="E8" s="10">
        <f>E9</f>
        <v>135</v>
      </c>
      <c r="F8" s="10">
        <f>F9</f>
        <v>161.1</v>
      </c>
    </row>
    <row r="9" spans="1:6" ht="24" customHeight="1">
      <c r="A9" s="8" t="s">
        <v>34</v>
      </c>
      <c r="B9" s="11" t="s">
        <v>35</v>
      </c>
      <c r="C9" s="10">
        <v>341.8</v>
      </c>
      <c r="D9" s="10">
        <f t="shared" si="0"/>
        <v>296.1</v>
      </c>
      <c r="E9" s="10">
        <f>E10+E11+E12</f>
        <v>135</v>
      </c>
      <c r="F9" s="10">
        <f>F10+F11+F12</f>
        <v>161.1</v>
      </c>
    </row>
    <row r="10" spans="1:6" ht="24" customHeight="1">
      <c r="A10" s="8" t="s">
        <v>36</v>
      </c>
      <c r="B10" s="11" t="s">
        <v>37</v>
      </c>
      <c r="C10" s="10">
        <v>109.8</v>
      </c>
      <c r="D10" s="10">
        <f t="shared" si="0"/>
        <v>135</v>
      </c>
      <c r="E10" s="10">
        <v>135</v>
      </c>
      <c r="F10" s="10"/>
    </row>
    <row r="11" spans="1:6" ht="24" customHeight="1">
      <c r="A11" s="8" t="s">
        <v>38</v>
      </c>
      <c r="B11" s="11" t="s">
        <v>39</v>
      </c>
      <c r="C11" s="10">
        <v>200</v>
      </c>
      <c r="D11" s="10">
        <f t="shared" si="0"/>
        <v>161.1</v>
      </c>
      <c r="E11" s="10"/>
      <c r="F11" s="10">
        <v>161.1</v>
      </c>
    </row>
    <row r="12" spans="1:6" ht="24" customHeight="1">
      <c r="A12" s="8" t="s">
        <v>40</v>
      </c>
      <c r="B12" s="11" t="s">
        <v>41</v>
      </c>
      <c r="C12" s="10">
        <v>32</v>
      </c>
      <c r="D12" s="10">
        <f t="shared" si="0"/>
        <v>0</v>
      </c>
      <c r="E12" s="10"/>
      <c r="F12" s="10"/>
    </row>
    <row r="13" spans="1:6" ht="24" customHeight="1">
      <c r="A13" s="8" t="s">
        <v>42</v>
      </c>
      <c r="B13" s="11" t="s">
        <v>15</v>
      </c>
      <c r="C13" s="10">
        <v>70.5</v>
      </c>
      <c r="D13" s="10">
        <f t="shared" si="0"/>
        <v>68.9</v>
      </c>
      <c r="E13" s="10">
        <f>E14</f>
        <v>68.9</v>
      </c>
      <c r="F13" s="10"/>
    </row>
    <row r="14" spans="1:6" ht="24" customHeight="1">
      <c r="A14" s="8" t="s">
        <v>43</v>
      </c>
      <c r="B14" s="11" t="s">
        <v>44</v>
      </c>
      <c r="C14" s="10">
        <v>70.5</v>
      </c>
      <c r="D14" s="10">
        <f t="shared" si="0"/>
        <v>68.9</v>
      </c>
      <c r="E14" s="10">
        <f>E15</f>
        <v>68.9</v>
      </c>
      <c r="F14" s="10"/>
    </row>
    <row r="15" spans="1:6" ht="24" customHeight="1">
      <c r="A15" s="8" t="s">
        <v>45</v>
      </c>
      <c r="B15" s="11" t="s">
        <v>46</v>
      </c>
      <c r="C15" s="10">
        <v>70.5</v>
      </c>
      <c r="D15" s="10">
        <f t="shared" si="0"/>
        <v>68.9</v>
      </c>
      <c r="E15" s="10">
        <v>68.9</v>
      </c>
      <c r="F15" s="10"/>
    </row>
    <row r="16" spans="1:6" ht="24" customHeight="1">
      <c r="A16" s="8" t="s">
        <v>47</v>
      </c>
      <c r="B16" s="11" t="s">
        <v>17</v>
      </c>
      <c r="C16" s="10">
        <v>14.9</v>
      </c>
      <c r="D16" s="10">
        <f t="shared" si="0"/>
        <v>13.399999999999999</v>
      </c>
      <c r="E16" s="10">
        <f>E17</f>
        <v>13.399999999999999</v>
      </c>
      <c r="F16" s="10"/>
    </row>
    <row r="17" spans="1:6" ht="24" customHeight="1">
      <c r="A17" s="8" t="s">
        <v>48</v>
      </c>
      <c r="B17" s="11" t="s">
        <v>49</v>
      </c>
      <c r="C17" s="10">
        <v>14.9</v>
      </c>
      <c r="D17" s="10">
        <f t="shared" si="0"/>
        <v>13.399999999999999</v>
      </c>
      <c r="E17" s="10">
        <f>E18+E19+E20</f>
        <v>13.399999999999999</v>
      </c>
      <c r="F17" s="10"/>
    </row>
    <row r="18" spans="1:6" ht="24" customHeight="1">
      <c r="A18" s="8" t="s">
        <v>50</v>
      </c>
      <c r="B18" s="11" t="s">
        <v>51</v>
      </c>
      <c r="C18" s="10">
        <v>6.3</v>
      </c>
      <c r="D18" s="10">
        <f t="shared" si="0"/>
        <v>5.6</v>
      </c>
      <c r="E18" s="10">
        <v>5.6</v>
      </c>
      <c r="F18" s="10"/>
    </row>
    <row r="19" spans="1:6" ht="24" customHeight="1">
      <c r="A19" s="8" t="s">
        <v>52</v>
      </c>
      <c r="B19" s="11" t="s">
        <v>53</v>
      </c>
      <c r="C19" s="10">
        <v>5.2</v>
      </c>
      <c r="D19" s="10">
        <f t="shared" si="0"/>
        <v>4.8</v>
      </c>
      <c r="E19" s="10">
        <v>4.8</v>
      </c>
      <c r="F19" s="10"/>
    </row>
    <row r="20" spans="1:6" ht="24" customHeight="1">
      <c r="A20" s="8" t="s">
        <v>54</v>
      </c>
      <c r="B20" s="11" t="s">
        <v>55</v>
      </c>
      <c r="C20" s="10">
        <v>3.4</v>
      </c>
      <c r="D20" s="10">
        <f t="shared" si="0"/>
        <v>3</v>
      </c>
      <c r="E20" s="10">
        <v>3</v>
      </c>
      <c r="F20" s="10"/>
    </row>
    <row r="21" spans="1:6" ht="24" customHeight="1">
      <c r="A21" s="8" t="s">
        <v>56</v>
      </c>
      <c r="B21" s="11" t="s">
        <v>20</v>
      </c>
      <c r="C21" s="10"/>
      <c r="D21" s="10">
        <f t="shared" si="0"/>
        <v>51.5</v>
      </c>
      <c r="E21" s="10"/>
      <c r="F21" s="10">
        <v>51.5</v>
      </c>
    </row>
    <row r="22" spans="1:6" ht="24" customHeight="1">
      <c r="A22" s="8" t="s">
        <v>57</v>
      </c>
      <c r="B22" s="11" t="s">
        <v>58</v>
      </c>
      <c r="C22" s="10"/>
      <c r="D22" s="10">
        <f t="shared" si="0"/>
        <v>51.5</v>
      </c>
      <c r="E22" s="10"/>
      <c r="F22" s="10">
        <v>51.5</v>
      </c>
    </row>
    <row r="23" spans="1:6" ht="24" customHeight="1">
      <c r="A23" s="8" t="s">
        <v>59</v>
      </c>
      <c r="B23" s="11" t="s">
        <v>60</v>
      </c>
      <c r="C23" s="10"/>
      <c r="D23" s="10">
        <f t="shared" si="0"/>
        <v>51.5</v>
      </c>
      <c r="E23" s="10"/>
      <c r="F23" s="10">
        <v>51.5</v>
      </c>
    </row>
    <row r="24" spans="1:6" ht="24" customHeight="1">
      <c r="A24" s="8" t="s">
        <v>61</v>
      </c>
      <c r="B24" s="11" t="s">
        <v>19</v>
      </c>
      <c r="C24" s="10">
        <v>9.4</v>
      </c>
      <c r="D24" s="10">
        <f t="shared" si="0"/>
        <v>8.3</v>
      </c>
      <c r="E24" s="10">
        <f>E25</f>
        <v>8.3</v>
      </c>
      <c r="F24" s="10"/>
    </row>
    <row r="25" spans="1:6" ht="24" customHeight="1">
      <c r="A25" s="8" t="s">
        <v>62</v>
      </c>
      <c r="B25" s="11" t="s">
        <v>63</v>
      </c>
      <c r="C25" s="10">
        <v>9.4</v>
      </c>
      <c r="D25" s="10">
        <f t="shared" si="0"/>
        <v>8.3</v>
      </c>
      <c r="E25" s="10">
        <f>E26</f>
        <v>8.3</v>
      </c>
      <c r="F25" s="10"/>
    </row>
    <row r="26" spans="1:6" ht="24" customHeight="1">
      <c r="A26" s="8" t="s">
        <v>64</v>
      </c>
      <c r="B26" s="11" t="s">
        <v>65</v>
      </c>
      <c r="C26" s="10">
        <v>9.4</v>
      </c>
      <c r="D26" s="10">
        <f t="shared" si="0"/>
        <v>8.3</v>
      </c>
      <c r="E26" s="10">
        <v>8.3</v>
      </c>
      <c r="F26" s="10"/>
    </row>
    <row r="27" spans="1:6" ht="18" customHeight="1">
      <c r="A27" s="12"/>
      <c r="B27" s="12"/>
      <c r="C27" s="12"/>
      <c r="D27" s="12"/>
      <c r="E27" s="12"/>
      <c r="F27" s="12"/>
    </row>
    <row r="28" spans="1:6" ht="12.75" customHeight="1">
      <c r="A28" s="12"/>
      <c r="B28" s="12"/>
      <c r="C28" s="12"/>
      <c r="D28" s="12"/>
      <c r="E28" s="12"/>
      <c r="F28" s="12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workbookViewId="0" topLeftCell="A1">
      <pane xSplit="2" ySplit="6" topLeftCell="C7" activePane="bottomRight" state="frozen"/>
      <selection pane="bottomRight" activeCell="K11" sqref="K11"/>
    </sheetView>
  </sheetViews>
  <sheetFormatPr defaultColWidth="9.16015625" defaultRowHeight="12.75" customHeight="1"/>
  <cols>
    <col min="1" max="1" width="19.83203125" style="1" customWidth="1"/>
    <col min="2" max="2" width="44.5" style="1" customWidth="1"/>
    <col min="3" max="4" width="25.83203125" style="1" customWidth="1"/>
    <col min="5" max="5" width="24.16015625" style="1" customWidth="1"/>
    <col min="6" max="16384" width="9.16015625" style="1" customWidth="1"/>
  </cols>
  <sheetData>
    <row r="1" spans="1:5" ht="16.5" customHeight="1">
      <c r="A1" s="54"/>
      <c r="E1" s="14"/>
    </row>
    <row r="2" spans="1:5" ht="33.75" customHeight="1">
      <c r="A2" s="18" t="s">
        <v>66</v>
      </c>
      <c r="B2" s="18"/>
      <c r="C2" s="18"/>
      <c r="D2" s="18"/>
      <c r="E2" s="18"/>
    </row>
    <row r="3" spans="1:5" ht="12.75" customHeight="1">
      <c r="A3" s="13"/>
      <c r="B3" s="13"/>
      <c r="C3" s="13"/>
      <c r="D3" s="13"/>
      <c r="E3" s="13"/>
    </row>
    <row r="4" spans="1:5" ht="21" customHeight="1">
      <c r="A4" s="12"/>
      <c r="E4" s="57" t="s">
        <v>1</v>
      </c>
    </row>
    <row r="5" spans="1:5" ht="29.25" customHeight="1">
      <c r="A5" s="19" t="s">
        <v>67</v>
      </c>
      <c r="B5" s="19"/>
      <c r="C5" s="19" t="s">
        <v>68</v>
      </c>
      <c r="D5" s="19"/>
      <c r="E5" s="19"/>
    </row>
    <row r="6" spans="1:5" ht="29.25" customHeight="1">
      <c r="A6" s="6" t="s">
        <v>28</v>
      </c>
      <c r="B6" s="6" t="s">
        <v>29</v>
      </c>
      <c r="C6" s="7" t="s">
        <v>6</v>
      </c>
      <c r="D6" s="7" t="s">
        <v>69</v>
      </c>
      <c r="E6" s="7" t="s">
        <v>70</v>
      </c>
    </row>
    <row r="7" spans="1:10" ht="24" customHeight="1">
      <c r="A7" s="59" t="s">
        <v>71</v>
      </c>
      <c r="B7" s="60" t="s">
        <v>72</v>
      </c>
      <c r="C7" s="10">
        <f>D7+E7</f>
        <v>225.6</v>
      </c>
      <c r="D7" s="10">
        <f>D8+D30</f>
        <v>162.6</v>
      </c>
      <c r="E7" s="10">
        <f>E14</f>
        <v>62.99999999999999</v>
      </c>
      <c r="J7" s="12"/>
    </row>
    <row r="8" spans="1:5" ht="24" customHeight="1">
      <c r="A8" s="8" t="s">
        <v>73</v>
      </c>
      <c r="B8" s="61" t="s">
        <v>74</v>
      </c>
      <c r="C8" s="10">
        <f aca="true" t="shared" si="0" ref="C8:C32">D8+E8</f>
        <v>85.39999999999999</v>
      </c>
      <c r="D8" s="10">
        <f>SUM(D9:D13)</f>
        <v>85.39999999999999</v>
      </c>
      <c r="E8" s="10"/>
    </row>
    <row r="9" spans="1:11" ht="24" customHeight="1">
      <c r="A9" s="8" t="s">
        <v>75</v>
      </c>
      <c r="B9" s="61" t="s">
        <v>76</v>
      </c>
      <c r="C9" s="10">
        <f t="shared" si="0"/>
        <v>31.1</v>
      </c>
      <c r="D9" s="10">
        <v>31.1</v>
      </c>
      <c r="E9" s="10"/>
      <c r="F9" s="12"/>
      <c r="K9" s="12"/>
    </row>
    <row r="10" spans="1:6" ht="24" customHeight="1">
      <c r="A10" s="8" t="s">
        <v>77</v>
      </c>
      <c r="B10" s="61" t="s">
        <v>78</v>
      </c>
      <c r="C10" s="10">
        <f t="shared" si="0"/>
        <v>33.1</v>
      </c>
      <c r="D10" s="10">
        <v>33.1</v>
      </c>
      <c r="E10" s="10"/>
      <c r="F10" s="12"/>
    </row>
    <row r="11" spans="1:6" ht="24" customHeight="1">
      <c r="A11" s="8" t="s">
        <v>79</v>
      </c>
      <c r="B11" s="61" t="s">
        <v>80</v>
      </c>
      <c r="C11" s="10">
        <f t="shared" si="0"/>
        <v>5.3</v>
      </c>
      <c r="D11" s="10">
        <v>5.3</v>
      </c>
      <c r="E11" s="10"/>
      <c r="F11" s="12"/>
    </row>
    <row r="12" spans="1:8" ht="24" customHeight="1">
      <c r="A12" s="8" t="s">
        <v>81</v>
      </c>
      <c r="B12" s="61" t="s">
        <v>82</v>
      </c>
      <c r="C12" s="10">
        <f t="shared" si="0"/>
        <v>14.1</v>
      </c>
      <c r="D12" s="10">
        <v>14.1</v>
      </c>
      <c r="E12" s="10"/>
      <c r="F12" s="12"/>
      <c r="H12" s="12"/>
    </row>
    <row r="13" spans="1:5" ht="24" customHeight="1">
      <c r="A13" s="8" t="s">
        <v>83</v>
      </c>
      <c r="B13" s="61" t="s">
        <v>84</v>
      </c>
      <c r="C13" s="10">
        <f t="shared" si="0"/>
        <v>1.8</v>
      </c>
      <c r="D13" s="10">
        <v>1.8</v>
      </c>
      <c r="E13" s="10"/>
    </row>
    <row r="14" spans="1:5" ht="24" customHeight="1">
      <c r="A14" s="8" t="s">
        <v>85</v>
      </c>
      <c r="B14" s="61" t="s">
        <v>86</v>
      </c>
      <c r="C14" s="10">
        <f t="shared" si="0"/>
        <v>62.99999999999999</v>
      </c>
      <c r="D14" s="62"/>
      <c r="E14" s="10">
        <f>SUM(E15:E29)</f>
        <v>62.99999999999999</v>
      </c>
    </row>
    <row r="15" spans="1:14" ht="24" customHeight="1">
      <c r="A15" s="8" t="s">
        <v>87</v>
      </c>
      <c r="B15" s="61" t="s">
        <v>88</v>
      </c>
      <c r="C15" s="10">
        <f t="shared" si="0"/>
        <v>4</v>
      </c>
      <c r="D15" s="10"/>
      <c r="E15" s="10">
        <v>4</v>
      </c>
      <c r="N15" s="12"/>
    </row>
    <row r="16" spans="1:6" ht="24" customHeight="1">
      <c r="A16" s="8" t="s">
        <v>89</v>
      </c>
      <c r="B16" s="61" t="s">
        <v>90</v>
      </c>
      <c r="C16" s="10">
        <f t="shared" si="0"/>
        <v>2</v>
      </c>
      <c r="D16" s="10"/>
      <c r="E16" s="10">
        <v>2</v>
      </c>
      <c r="F16" s="12"/>
    </row>
    <row r="17" spans="1:6" ht="24" customHeight="1">
      <c r="A17" s="8" t="s">
        <v>91</v>
      </c>
      <c r="B17" s="61" t="s">
        <v>92</v>
      </c>
      <c r="C17" s="10">
        <f t="shared" si="0"/>
        <v>0.5</v>
      </c>
      <c r="D17" s="10"/>
      <c r="E17" s="10">
        <v>0.5</v>
      </c>
      <c r="F17" s="12"/>
    </row>
    <row r="18" spans="1:7" ht="24" customHeight="1">
      <c r="A18" s="8" t="s">
        <v>93</v>
      </c>
      <c r="B18" s="61" t="s">
        <v>94</v>
      </c>
      <c r="C18" s="10">
        <f t="shared" si="0"/>
        <v>3</v>
      </c>
      <c r="D18" s="10"/>
      <c r="E18" s="10">
        <v>3</v>
      </c>
      <c r="F18" s="12"/>
      <c r="G18" s="12"/>
    </row>
    <row r="19" spans="1:7" ht="24" customHeight="1">
      <c r="A19" s="8" t="s">
        <v>95</v>
      </c>
      <c r="B19" s="61" t="s">
        <v>96</v>
      </c>
      <c r="C19" s="10">
        <f t="shared" si="0"/>
        <v>1</v>
      </c>
      <c r="D19" s="10"/>
      <c r="E19" s="10">
        <v>1</v>
      </c>
      <c r="F19" s="12"/>
      <c r="G19" s="12"/>
    </row>
    <row r="20" spans="1:7" ht="24" customHeight="1">
      <c r="A20" s="8" t="s">
        <v>97</v>
      </c>
      <c r="B20" s="61" t="s">
        <v>98</v>
      </c>
      <c r="C20" s="10">
        <f t="shared" si="0"/>
        <v>6.8</v>
      </c>
      <c r="D20" s="10"/>
      <c r="E20" s="10">
        <v>6.8</v>
      </c>
      <c r="F20" s="12"/>
      <c r="G20" s="12"/>
    </row>
    <row r="21" spans="1:9" ht="24" customHeight="1">
      <c r="A21" s="8" t="s">
        <v>99</v>
      </c>
      <c r="B21" s="61" t="s">
        <v>100</v>
      </c>
      <c r="C21" s="10">
        <f t="shared" si="0"/>
        <v>1</v>
      </c>
      <c r="D21" s="10"/>
      <c r="E21" s="10">
        <v>1</v>
      </c>
      <c r="F21" s="12"/>
      <c r="I21" s="12"/>
    </row>
    <row r="22" spans="1:8" ht="24" customHeight="1">
      <c r="A22" s="8" t="s">
        <v>101</v>
      </c>
      <c r="B22" s="61" t="s">
        <v>102</v>
      </c>
      <c r="C22" s="10">
        <f t="shared" si="0"/>
        <v>15</v>
      </c>
      <c r="D22" s="10"/>
      <c r="E22" s="10">
        <v>15</v>
      </c>
      <c r="F22" s="12"/>
      <c r="G22" s="12"/>
      <c r="H22" s="12"/>
    </row>
    <row r="23" spans="1:8" ht="24" customHeight="1">
      <c r="A23" s="8" t="s">
        <v>103</v>
      </c>
      <c r="B23" s="61" t="s">
        <v>104</v>
      </c>
      <c r="C23" s="10">
        <f t="shared" si="0"/>
        <v>1</v>
      </c>
      <c r="D23" s="10"/>
      <c r="E23" s="10">
        <v>1</v>
      </c>
      <c r="F23" s="12"/>
      <c r="G23" s="12"/>
      <c r="H23" s="12"/>
    </row>
    <row r="24" spans="1:6" ht="24" customHeight="1">
      <c r="A24" s="8" t="s">
        <v>105</v>
      </c>
      <c r="B24" s="61" t="s">
        <v>106</v>
      </c>
      <c r="C24" s="10">
        <f t="shared" si="0"/>
        <v>2</v>
      </c>
      <c r="D24" s="10"/>
      <c r="E24" s="10">
        <v>2</v>
      </c>
      <c r="F24" s="12"/>
    </row>
    <row r="25" spans="1:7" ht="24" customHeight="1">
      <c r="A25" s="8" t="s">
        <v>107</v>
      </c>
      <c r="B25" s="61" t="s">
        <v>108</v>
      </c>
      <c r="C25" s="10">
        <f t="shared" si="0"/>
        <v>0.8</v>
      </c>
      <c r="D25" s="10"/>
      <c r="E25" s="10">
        <v>0.8</v>
      </c>
      <c r="F25" s="12"/>
      <c r="G25" s="12"/>
    </row>
    <row r="26" spans="1:16" ht="24" customHeight="1">
      <c r="A26" s="8" t="s">
        <v>109</v>
      </c>
      <c r="B26" s="61" t="s">
        <v>110</v>
      </c>
      <c r="C26" s="10">
        <f t="shared" si="0"/>
        <v>1.9</v>
      </c>
      <c r="D26" s="10"/>
      <c r="E26" s="10">
        <v>1.9</v>
      </c>
      <c r="F26" s="12"/>
      <c r="G26" s="12"/>
      <c r="H26" s="12"/>
      <c r="P26" s="12"/>
    </row>
    <row r="27" spans="1:7" ht="24" customHeight="1">
      <c r="A27" s="8" t="s">
        <v>111</v>
      </c>
      <c r="B27" s="61" t="s">
        <v>112</v>
      </c>
      <c r="C27" s="10">
        <f t="shared" si="0"/>
        <v>12</v>
      </c>
      <c r="D27" s="10"/>
      <c r="E27" s="10">
        <v>12</v>
      </c>
      <c r="F27" s="12"/>
      <c r="G27" s="12"/>
    </row>
    <row r="28" spans="1:6" ht="24" customHeight="1">
      <c r="A28" s="8" t="s">
        <v>113</v>
      </c>
      <c r="B28" s="61" t="s">
        <v>114</v>
      </c>
      <c r="C28" s="10">
        <f t="shared" si="0"/>
        <v>9.4</v>
      </c>
      <c r="D28" s="10"/>
      <c r="E28" s="10">
        <v>9.4</v>
      </c>
      <c r="F28" s="12"/>
    </row>
    <row r="29" spans="1:7" ht="24" customHeight="1">
      <c r="A29" s="8" t="s">
        <v>115</v>
      </c>
      <c r="B29" s="61" t="s">
        <v>116</v>
      </c>
      <c r="C29" s="10">
        <f t="shared" si="0"/>
        <v>2.6</v>
      </c>
      <c r="D29" s="10"/>
      <c r="E29" s="10">
        <v>2.6</v>
      </c>
      <c r="F29" s="12"/>
      <c r="G29" s="12"/>
    </row>
    <row r="30" spans="1:8" ht="24" customHeight="1">
      <c r="A30" s="8" t="s">
        <v>117</v>
      </c>
      <c r="B30" s="61" t="s">
        <v>118</v>
      </c>
      <c r="C30" s="10">
        <f t="shared" si="0"/>
        <v>77.2</v>
      </c>
      <c r="D30" s="10">
        <f>SUM(D31:D32)</f>
        <v>77.2</v>
      </c>
      <c r="E30" s="10"/>
      <c r="H30" s="12"/>
    </row>
    <row r="31" spans="1:6" ht="24" customHeight="1">
      <c r="A31" s="8" t="s">
        <v>119</v>
      </c>
      <c r="B31" s="61" t="s">
        <v>120</v>
      </c>
      <c r="C31" s="10">
        <f t="shared" si="0"/>
        <v>68.9</v>
      </c>
      <c r="D31" s="10">
        <v>68.9</v>
      </c>
      <c r="E31" s="10"/>
      <c r="F31" s="12"/>
    </row>
    <row r="32" spans="1:10" ht="24" customHeight="1">
      <c r="A32" s="8" t="s">
        <v>121</v>
      </c>
      <c r="B32" s="61" t="s">
        <v>122</v>
      </c>
      <c r="C32" s="10">
        <f t="shared" si="0"/>
        <v>8.3</v>
      </c>
      <c r="D32" s="10">
        <v>8.3</v>
      </c>
      <c r="E32" s="10"/>
      <c r="F32" s="12"/>
      <c r="G32" s="12"/>
      <c r="J32" s="12"/>
    </row>
    <row r="33" ht="12.75" customHeight="1">
      <c r="E33" s="12"/>
    </row>
    <row r="34" spans="5:6" ht="12.75" customHeight="1">
      <c r="E34" s="12"/>
      <c r="F34" s="12"/>
    </row>
  </sheetData>
  <sheetProtection/>
  <mergeCells count="3">
    <mergeCell ref="A2:E2"/>
    <mergeCell ref="A5:B5"/>
    <mergeCell ref="C5:E5"/>
  </mergeCells>
  <printOptions horizontalCentered="1"/>
  <pageMargins left="0" right="0" top="0.98" bottom="0.98" header="0.51" footer="0.51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 topLeftCell="A1">
      <selection activeCell="A2" sqref="A2:L2"/>
    </sheetView>
  </sheetViews>
  <sheetFormatPr defaultColWidth="9.16015625" defaultRowHeight="12.75" customHeight="1"/>
  <cols>
    <col min="1" max="1" width="19.16015625" style="1" customWidth="1"/>
    <col min="2" max="2" width="14.16015625" style="1" customWidth="1"/>
    <col min="3" max="3" width="18.5" style="1" customWidth="1"/>
    <col min="4" max="6" width="15.16015625" style="1" customWidth="1"/>
    <col min="7" max="7" width="17.33203125" style="1" customWidth="1"/>
    <col min="8" max="8" width="13.5" style="1" customWidth="1"/>
    <col min="9" max="9" width="18.33203125" style="1" customWidth="1"/>
    <col min="10" max="12" width="15.16015625" style="1" customWidth="1"/>
    <col min="13" max="16384" width="9.16015625" style="1" customWidth="1"/>
  </cols>
  <sheetData>
    <row r="1" spans="1:12" ht="23.25" customHeight="1">
      <c r="A1" s="54"/>
      <c r="L1" s="56"/>
    </row>
    <row r="2" spans="1:12" ht="30.75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7:12" ht="12.75" customHeight="1">
      <c r="G3" s="4"/>
      <c r="H3" s="47"/>
      <c r="I3" s="47"/>
      <c r="J3" s="47"/>
      <c r="K3" s="47"/>
      <c r="L3" s="57"/>
    </row>
    <row r="4" spans="7:12" ht="18" customHeight="1">
      <c r="G4" s="12"/>
      <c r="L4" s="14" t="s">
        <v>1</v>
      </c>
    </row>
    <row r="5" spans="1:12" ht="30" customHeight="1">
      <c r="A5" s="19" t="s">
        <v>26</v>
      </c>
      <c r="B5" s="19"/>
      <c r="C5" s="19"/>
      <c r="D5" s="19"/>
      <c r="E5" s="19"/>
      <c r="F5" s="19"/>
      <c r="G5" s="19" t="s">
        <v>27</v>
      </c>
      <c r="H5" s="19"/>
      <c r="I5" s="19"/>
      <c r="J5" s="19"/>
      <c r="K5" s="19"/>
      <c r="L5" s="19"/>
    </row>
    <row r="6" spans="1:12" ht="30" customHeight="1">
      <c r="A6" s="19" t="s">
        <v>6</v>
      </c>
      <c r="B6" s="21" t="s">
        <v>124</v>
      </c>
      <c r="C6" s="19" t="s">
        <v>125</v>
      </c>
      <c r="D6" s="19"/>
      <c r="E6" s="19"/>
      <c r="F6" s="19" t="s">
        <v>126</v>
      </c>
      <c r="G6" s="19" t="s">
        <v>6</v>
      </c>
      <c r="H6" s="21" t="s">
        <v>124</v>
      </c>
      <c r="I6" s="19" t="s">
        <v>125</v>
      </c>
      <c r="J6" s="19"/>
      <c r="K6" s="19"/>
      <c r="L6" s="19" t="s">
        <v>126</v>
      </c>
    </row>
    <row r="7" spans="1:12" ht="30" customHeight="1">
      <c r="A7" s="19"/>
      <c r="B7" s="21"/>
      <c r="C7" s="7" t="s">
        <v>30</v>
      </c>
      <c r="D7" s="15" t="s">
        <v>127</v>
      </c>
      <c r="E7" s="15" t="s">
        <v>128</v>
      </c>
      <c r="F7" s="19"/>
      <c r="G7" s="19"/>
      <c r="H7" s="21"/>
      <c r="I7" s="7" t="s">
        <v>30</v>
      </c>
      <c r="J7" s="15" t="s">
        <v>127</v>
      </c>
      <c r="K7" s="15" t="s">
        <v>128</v>
      </c>
      <c r="L7" s="19"/>
    </row>
    <row r="8" spans="1:13" ht="34.5" customHeight="1">
      <c r="A8" s="55">
        <f>B8+C8+F8</f>
        <v>31</v>
      </c>
      <c r="B8" s="55"/>
      <c r="C8" s="55">
        <f>D8+E8</f>
        <v>13</v>
      </c>
      <c r="D8" s="55"/>
      <c r="E8" s="55">
        <v>13</v>
      </c>
      <c r="F8" s="55">
        <v>18</v>
      </c>
      <c r="G8" s="55">
        <f>H8+I8+L8</f>
        <v>29</v>
      </c>
      <c r="H8" s="55"/>
      <c r="I8" s="55">
        <v>13</v>
      </c>
      <c r="J8" s="55"/>
      <c r="K8" s="55">
        <v>13</v>
      </c>
      <c r="L8" s="55">
        <v>16</v>
      </c>
      <c r="M8" s="58"/>
    </row>
    <row r="9" spans="7:12" ht="22.5" customHeight="1">
      <c r="G9" s="12"/>
      <c r="H9" s="12"/>
      <c r="I9" s="12"/>
      <c r="J9" s="12"/>
      <c r="K9" s="12"/>
      <c r="L9" s="12"/>
    </row>
    <row r="10" spans="7:12" ht="12.75" customHeight="1">
      <c r="G10" s="12"/>
      <c r="I10" s="12"/>
      <c r="J10" s="12"/>
      <c r="K10" s="12"/>
      <c r="L10" s="12"/>
    </row>
    <row r="11" spans="9:12" ht="12.75" customHeight="1">
      <c r="I11" s="12"/>
      <c r="J11" s="12"/>
      <c r="K11" s="12"/>
      <c r="L11" s="12"/>
    </row>
    <row r="12" spans="7:12" ht="12.75" customHeight="1">
      <c r="G12" s="12"/>
      <c r="H12" s="12"/>
      <c r="I12" s="12"/>
      <c r="L12" s="12"/>
    </row>
    <row r="13" spans="10:11" ht="12.75" customHeight="1">
      <c r="J13" s="12"/>
      <c r="K13" s="12"/>
    </row>
    <row r="14" ht="12.75" customHeight="1">
      <c r="I14" s="12"/>
    </row>
    <row r="15" ht="12.75" customHeight="1">
      <c r="J15" s="12"/>
    </row>
    <row r="16" spans="11:12" ht="12.75" customHeight="1">
      <c r="K16" s="12"/>
      <c r="L16" s="12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1" customWidth="1"/>
    <col min="6" max="16384" width="9.16015625" style="1" customWidth="1"/>
  </cols>
  <sheetData>
    <row r="1" spans="1:5" ht="12.75" customHeight="1">
      <c r="A1" s="2"/>
      <c r="E1" s="27"/>
    </row>
    <row r="2" spans="1:5" ht="30" customHeight="1">
      <c r="A2" s="3" t="s">
        <v>129</v>
      </c>
      <c r="B2" s="3"/>
      <c r="C2" s="3"/>
      <c r="D2" s="3"/>
      <c r="E2" s="3"/>
    </row>
    <row r="3" spans="1:5" ht="12.75" customHeight="1">
      <c r="A3" s="47"/>
      <c r="B3" s="47"/>
      <c r="C3" s="47"/>
      <c r="D3" s="47"/>
      <c r="E3" s="47"/>
    </row>
    <row r="4" spans="1:5" ht="18.75" customHeight="1">
      <c r="A4" s="4"/>
      <c r="B4" s="47"/>
      <c r="C4" s="47"/>
      <c r="D4" s="47"/>
      <c r="E4" s="14" t="s">
        <v>1</v>
      </c>
    </row>
    <row r="5" spans="1:5" ht="30" customHeight="1">
      <c r="A5" s="19" t="s">
        <v>28</v>
      </c>
      <c r="B5" s="32" t="s">
        <v>29</v>
      </c>
      <c r="C5" s="19" t="s">
        <v>130</v>
      </c>
      <c r="D5" s="19"/>
      <c r="E5" s="19"/>
    </row>
    <row r="6" spans="1:5" ht="30" customHeight="1">
      <c r="A6" s="19"/>
      <c r="B6" s="19"/>
      <c r="C6" s="48" t="s">
        <v>6</v>
      </c>
      <c r="D6" s="49" t="s">
        <v>31</v>
      </c>
      <c r="E6" s="49" t="s">
        <v>32</v>
      </c>
    </row>
    <row r="7" spans="1:5" ht="26.25" customHeight="1">
      <c r="A7" s="50"/>
      <c r="B7" s="51" t="s">
        <v>131</v>
      </c>
      <c r="C7" s="52">
        <f>SUM(D7:E7)</f>
        <v>0</v>
      </c>
      <c r="D7" s="52"/>
      <c r="E7" s="52"/>
    </row>
    <row r="8" spans="1:5" ht="26.25" customHeight="1">
      <c r="A8" s="8"/>
      <c r="B8" s="53"/>
      <c r="C8" s="52">
        <f aca="true" t="shared" si="0" ref="C8:C19">SUM(D8:E8)</f>
        <v>0</v>
      </c>
      <c r="D8" s="52"/>
      <c r="E8" s="52"/>
    </row>
    <row r="9" spans="1:5" ht="26.25" customHeight="1">
      <c r="A9" s="8"/>
      <c r="B9" s="53"/>
      <c r="C9" s="52">
        <f t="shared" si="0"/>
        <v>0</v>
      </c>
      <c r="D9" s="52"/>
      <c r="E9" s="52"/>
    </row>
    <row r="10" spans="1:5" ht="26.25" customHeight="1">
      <c r="A10" s="8"/>
      <c r="B10" s="53"/>
      <c r="C10" s="52">
        <f t="shared" si="0"/>
        <v>0</v>
      </c>
      <c r="D10" s="52"/>
      <c r="E10" s="52"/>
    </row>
    <row r="11" spans="1:5" ht="26.25" customHeight="1">
      <c r="A11" s="53"/>
      <c r="B11" s="53"/>
      <c r="C11" s="52">
        <f t="shared" si="0"/>
        <v>0</v>
      </c>
      <c r="D11" s="52"/>
      <c r="E11" s="52"/>
    </row>
    <row r="12" spans="1:5" ht="26.25" customHeight="1">
      <c r="A12" s="53"/>
      <c r="B12" s="53"/>
      <c r="C12" s="52">
        <f t="shared" si="0"/>
        <v>0</v>
      </c>
      <c r="D12" s="52"/>
      <c r="E12" s="52"/>
    </row>
    <row r="13" spans="1:5" ht="26.25" customHeight="1">
      <c r="A13" s="53"/>
      <c r="B13" s="53"/>
      <c r="C13" s="52">
        <f t="shared" si="0"/>
        <v>0</v>
      </c>
      <c r="D13" s="52"/>
      <c r="E13" s="52"/>
    </row>
    <row r="14" spans="1:5" ht="26.25" customHeight="1">
      <c r="A14" s="53"/>
      <c r="B14" s="53"/>
      <c r="C14" s="52">
        <f t="shared" si="0"/>
        <v>0</v>
      </c>
      <c r="D14" s="52"/>
      <c r="E14" s="52"/>
    </row>
    <row r="15" spans="1:5" ht="26.25" customHeight="1">
      <c r="A15" s="53"/>
      <c r="B15" s="53"/>
      <c r="C15" s="52">
        <f t="shared" si="0"/>
        <v>0</v>
      </c>
      <c r="D15" s="52"/>
      <c r="E15" s="52"/>
    </row>
    <row r="16" spans="1:5" ht="26.25" customHeight="1">
      <c r="A16" s="53"/>
      <c r="B16" s="53"/>
      <c r="C16" s="52">
        <f t="shared" si="0"/>
        <v>0</v>
      </c>
      <c r="D16" s="52"/>
      <c r="E16" s="52"/>
    </row>
    <row r="17" spans="1:5" ht="26.25" customHeight="1">
      <c r="A17" s="53"/>
      <c r="B17" s="53"/>
      <c r="C17" s="52">
        <f t="shared" si="0"/>
        <v>0</v>
      </c>
      <c r="D17" s="52"/>
      <c r="E17" s="52"/>
    </row>
    <row r="18" spans="1:5" ht="26.25" customHeight="1">
      <c r="A18" s="53"/>
      <c r="B18" s="53"/>
      <c r="C18" s="52">
        <f t="shared" si="0"/>
        <v>0</v>
      </c>
      <c r="D18" s="52"/>
      <c r="E18" s="52"/>
    </row>
    <row r="19" spans="1:5" ht="26.25" customHeight="1">
      <c r="A19" s="53"/>
      <c r="B19" s="53"/>
      <c r="C19" s="52">
        <f t="shared" si="0"/>
        <v>0</v>
      </c>
      <c r="D19" s="52"/>
      <c r="E19" s="5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workbookViewId="0" topLeftCell="A4">
      <selection activeCell="B9" sqref="B9"/>
    </sheetView>
  </sheetViews>
  <sheetFormatPr defaultColWidth="9.16015625" defaultRowHeight="11.25"/>
  <cols>
    <col min="1" max="1" width="50.83203125" style="1" customWidth="1"/>
    <col min="2" max="2" width="25.83203125" style="1" customWidth="1"/>
    <col min="3" max="3" width="50.83203125" style="1" customWidth="1"/>
    <col min="4" max="4" width="25.83203125" style="1" customWidth="1"/>
    <col min="5" max="159" width="9" style="1" customWidth="1"/>
    <col min="160" max="16384" width="9.16015625" style="1" customWidth="1"/>
  </cols>
  <sheetData>
    <row r="1" spans="1:251" ht="18" customHeight="1">
      <c r="A1" s="2"/>
      <c r="B1" s="25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</row>
    <row r="2" spans="1:251" ht="32.25" customHeight="1">
      <c r="A2" s="28" t="s">
        <v>132</v>
      </c>
      <c r="B2" s="28"/>
      <c r="C2" s="28"/>
      <c r="D2" s="28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</row>
    <row r="3" spans="1:251" ht="3.75" customHeight="1">
      <c r="A3" s="29"/>
      <c r="B3" s="29"/>
      <c r="C3" s="30"/>
      <c r="D3" s="29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</row>
    <row r="4" spans="1:251" ht="18.75" customHeight="1">
      <c r="A4" s="12"/>
      <c r="B4" s="31"/>
      <c r="C4" s="26"/>
      <c r="D4" s="14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</row>
    <row r="5" spans="1:251" ht="30" customHeight="1">
      <c r="A5" s="19" t="s">
        <v>2</v>
      </c>
      <c r="B5" s="32"/>
      <c r="C5" s="19" t="s">
        <v>3</v>
      </c>
      <c r="D5" s="19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ht="30" customHeight="1">
      <c r="A6" s="33" t="s">
        <v>4</v>
      </c>
      <c r="B6" s="34" t="s">
        <v>5</v>
      </c>
      <c r="C6" s="33" t="s">
        <v>4</v>
      </c>
      <c r="D6" s="33" t="s">
        <v>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251" ht="32.25" customHeight="1">
      <c r="A7" s="35" t="s">
        <v>133</v>
      </c>
      <c r="B7" s="10">
        <v>416.7</v>
      </c>
      <c r="C7" s="36" t="s">
        <v>13</v>
      </c>
      <c r="D7" s="37">
        <v>296.1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</row>
    <row r="8" spans="1:251" ht="32.25" customHeight="1">
      <c r="A8" s="38" t="s">
        <v>134</v>
      </c>
      <c r="B8" s="39">
        <v>0</v>
      </c>
      <c r="C8" s="36" t="s">
        <v>15</v>
      </c>
      <c r="D8" s="37">
        <v>68.9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</row>
    <row r="9" spans="1:251" ht="32.25" customHeight="1">
      <c r="A9" s="38" t="s">
        <v>135</v>
      </c>
      <c r="B9" s="40">
        <v>0</v>
      </c>
      <c r="C9" s="36" t="s">
        <v>17</v>
      </c>
      <c r="D9" s="37">
        <v>13.4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</row>
    <row r="10" spans="1:251" ht="32.25" customHeight="1">
      <c r="A10" s="35" t="s">
        <v>136</v>
      </c>
      <c r="B10" s="40">
        <v>0</v>
      </c>
      <c r="C10" s="36" t="s">
        <v>19</v>
      </c>
      <c r="D10" s="37">
        <v>8.3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</row>
    <row r="11" spans="1:251" ht="32.25" customHeight="1">
      <c r="A11" s="35" t="s">
        <v>137</v>
      </c>
      <c r="B11" s="40">
        <v>0</v>
      </c>
      <c r="C11" s="36" t="s">
        <v>20</v>
      </c>
      <c r="D11" s="37">
        <v>51.5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</row>
    <row r="12" spans="1:251" ht="32.25" customHeight="1">
      <c r="A12" s="35" t="s">
        <v>138</v>
      </c>
      <c r="B12" s="10">
        <v>0</v>
      </c>
      <c r="C12" s="36"/>
      <c r="D12" s="37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</row>
    <row r="13" spans="1:251" ht="32.25" customHeight="1">
      <c r="A13" s="9" t="s">
        <v>139</v>
      </c>
      <c r="B13" s="41">
        <f>SUM(B7:B12)</f>
        <v>416.7</v>
      </c>
      <c r="C13" s="42" t="s">
        <v>140</v>
      </c>
      <c r="D13" s="43">
        <f>SUM(D7:D12)</f>
        <v>438.2</v>
      </c>
      <c r="F13" s="1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</row>
    <row r="14" spans="1:251" ht="32.25" customHeight="1">
      <c r="A14" s="35" t="s">
        <v>141</v>
      </c>
      <c r="B14" s="43"/>
      <c r="C14" s="36" t="s">
        <v>142</v>
      </c>
      <c r="D14" s="43"/>
      <c r="E14" s="12"/>
      <c r="F14" s="12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</row>
    <row r="15" spans="1:251" ht="32.25" customHeight="1">
      <c r="A15" s="35" t="s">
        <v>143</v>
      </c>
      <c r="B15" s="10">
        <v>21.5</v>
      </c>
      <c r="C15" s="44"/>
      <c r="D15" s="43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</row>
    <row r="16" spans="1:5" ht="32.25" customHeight="1">
      <c r="A16" s="45" t="s">
        <v>144</v>
      </c>
      <c r="B16" s="46">
        <f>B13+B14+B15</f>
        <v>438.2</v>
      </c>
      <c r="C16" s="45" t="s">
        <v>145</v>
      </c>
      <c r="D16" s="43">
        <f>D13+D14</f>
        <v>438.2</v>
      </c>
      <c r="E16" s="12"/>
    </row>
    <row r="23" ht="15.75">
      <c r="C23" s="12"/>
    </row>
  </sheetData>
  <sheetProtection/>
  <mergeCells count="3">
    <mergeCell ref="A2:D2"/>
    <mergeCell ref="A5:B5"/>
    <mergeCell ref="C5:D5"/>
  </mergeCells>
  <printOptions horizontalCentered="1"/>
  <pageMargins left="0" right="0" top="1" bottom="1" header="0.5" footer="0.5"/>
  <pageSetup fitToHeight="100" horizontalDpi="600" verticalDpi="600" orientation="landscape" paperSize="9" scale="80"/>
  <headerFooter scaleWithDoc="0"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workbookViewId="0" topLeftCell="A1">
      <selection activeCell="D7" sqref="D7:E7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12" width="14.66015625" style="1" customWidth="1"/>
    <col min="13" max="16384" width="9.16015625" style="1" customWidth="1"/>
  </cols>
  <sheetData>
    <row r="1" spans="1:12" ht="12.75" customHeight="1">
      <c r="A1" s="17"/>
      <c r="L1" s="24"/>
    </row>
    <row r="2" spans="1:12" ht="24.75" customHeight="1">
      <c r="A2" s="18" t="s">
        <v>146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 t="s">
        <v>1</v>
      </c>
    </row>
    <row r="5" spans="1:12" ht="37.5" customHeight="1">
      <c r="A5" s="19" t="s">
        <v>147</v>
      </c>
      <c r="B5" s="19"/>
      <c r="C5" s="20" t="s">
        <v>6</v>
      </c>
      <c r="D5" s="21" t="s">
        <v>143</v>
      </c>
      <c r="E5" s="21" t="s">
        <v>133</v>
      </c>
      <c r="F5" s="21" t="s">
        <v>134</v>
      </c>
      <c r="G5" s="21" t="s">
        <v>135</v>
      </c>
      <c r="H5" s="19" t="s">
        <v>136</v>
      </c>
      <c r="I5" s="19"/>
      <c r="J5" s="21" t="s">
        <v>137</v>
      </c>
      <c r="K5" s="21" t="s">
        <v>138</v>
      </c>
      <c r="L5" s="21" t="s">
        <v>141</v>
      </c>
    </row>
    <row r="6" spans="1:12" ht="37.5" customHeight="1">
      <c r="A6" s="22" t="s">
        <v>28</v>
      </c>
      <c r="B6" s="23" t="s">
        <v>29</v>
      </c>
      <c r="C6" s="21"/>
      <c r="D6" s="21"/>
      <c r="E6" s="21"/>
      <c r="F6" s="21"/>
      <c r="G6" s="21"/>
      <c r="H6" s="15" t="s">
        <v>148</v>
      </c>
      <c r="I6" s="15" t="s">
        <v>149</v>
      </c>
      <c r="J6" s="21"/>
      <c r="K6" s="21"/>
      <c r="L6" s="21"/>
    </row>
    <row r="7" spans="1:12" ht="24" customHeight="1">
      <c r="A7" s="8"/>
      <c r="B7" s="9" t="s">
        <v>6</v>
      </c>
      <c r="C7" s="10">
        <v>438.2</v>
      </c>
      <c r="D7" s="10">
        <v>21.5</v>
      </c>
      <c r="E7" s="10">
        <v>416.7</v>
      </c>
      <c r="F7" s="16"/>
      <c r="G7" s="16"/>
      <c r="H7" s="16"/>
      <c r="I7" s="16"/>
      <c r="J7" s="16"/>
      <c r="K7" s="16"/>
      <c r="L7" s="16"/>
    </row>
    <row r="8" spans="1:12" ht="24" customHeight="1">
      <c r="A8" s="8" t="s">
        <v>33</v>
      </c>
      <c r="B8" s="11" t="s">
        <v>13</v>
      </c>
      <c r="C8" s="10">
        <v>296.1</v>
      </c>
      <c r="D8" s="10"/>
      <c r="E8" s="10">
        <v>296.1</v>
      </c>
      <c r="F8" s="16"/>
      <c r="G8" s="16"/>
      <c r="H8" s="16"/>
      <c r="I8" s="16"/>
      <c r="J8" s="16"/>
      <c r="K8" s="16"/>
      <c r="L8" s="16"/>
    </row>
    <row r="9" spans="1:12" ht="24" customHeight="1">
      <c r="A9" s="8" t="s">
        <v>34</v>
      </c>
      <c r="B9" s="11" t="s">
        <v>35</v>
      </c>
      <c r="C9" s="10">
        <v>296.1</v>
      </c>
      <c r="D9" s="10"/>
      <c r="E9" s="10">
        <v>296.1</v>
      </c>
      <c r="F9" s="16"/>
      <c r="G9" s="16"/>
      <c r="H9" s="16"/>
      <c r="I9" s="16"/>
      <c r="J9" s="16"/>
      <c r="K9" s="16"/>
      <c r="L9" s="16"/>
    </row>
    <row r="10" spans="1:12" ht="24" customHeight="1">
      <c r="A10" s="8" t="s">
        <v>36</v>
      </c>
      <c r="B10" s="11" t="s">
        <v>37</v>
      </c>
      <c r="C10" s="10">
        <f aca="true" t="shared" si="0" ref="C10:C25">SUM(D10:L10)</f>
        <v>135</v>
      </c>
      <c r="D10" s="10"/>
      <c r="E10" s="10">
        <v>135</v>
      </c>
      <c r="F10" s="16"/>
      <c r="G10" s="16"/>
      <c r="H10" s="16"/>
      <c r="I10" s="16"/>
      <c r="J10" s="16"/>
      <c r="K10" s="16"/>
      <c r="L10" s="16"/>
    </row>
    <row r="11" spans="1:12" ht="24" customHeight="1">
      <c r="A11" s="8" t="s">
        <v>38</v>
      </c>
      <c r="B11" s="11" t="s">
        <v>39</v>
      </c>
      <c r="C11" s="10">
        <f t="shared" si="0"/>
        <v>161.1</v>
      </c>
      <c r="D11" s="10"/>
      <c r="E11" s="10">
        <v>161.1</v>
      </c>
      <c r="F11" s="16"/>
      <c r="G11" s="16"/>
      <c r="H11" s="16"/>
      <c r="I11" s="16"/>
      <c r="J11" s="16"/>
      <c r="K11" s="16"/>
      <c r="L11" s="16"/>
    </row>
    <row r="12" spans="1:12" ht="24" customHeight="1">
      <c r="A12" s="8" t="s">
        <v>42</v>
      </c>
      <c r="B12" s="11" t="s">
        <v>15</v>
      </c>
      <c r="C12" s="10">
        <f t="shared" si="0"/>
        <v>68.9</v>
      </c>
      <c r="D12" s="10"/>
      <c r="E12" s="10">
        <v>68.9</v>
      </c>
      <c r="F12" s="16"/>
      <c r="G12" s="16"/>
      <c r="H12" s="16"/>
      <c r="I12" s="16"/>
      <c r="J12" s="16"/>
      <c r="K12" s="16"/>
      <c r="L12" s="16"/>
    </row>
    <row r="13" spans="1:12" ht="24" customHeight="1">
      <c r="A13" s="8" t="s">
        <v>43</v>
      </c>
      <c r="B13" s="11" t="s">
        <v>44</v>
      </c>
      <c r="C13" s="10">
        <f t="shared" si="0"/>
        <v>68.9</v>
      </c>
      <c r="D13" s="10"/>
      <c r="E13" s="10">
        <v>68.9</v>
      </c>
      <c r="F13" s="16"/>
      <c r="G13" s="16"/>
      <c r="H13" s="16"/>
      <c r="I13" s="16"/>
      <c r="J13" s="16"/>
      <c r="K13" s="16"/>
      <c r="L13" s="16"/>
    </row>
    <row r="14" spans="1:12" ht="24" customHeight="1">
      <c r="A14" s="8" t="s">
        <v>45</v>
      </c>
      <c r="B14" s="11" t="s">
        <v>46</v>
      </c>
      <c r="C14" s="10">
        <f t="shared" si="0"/>
        <v>68.9</v>
      </c>
      <c r="D14" s="10"/>
      <c r="E14" s="10">
        <v>68.9</v>
      </c>
      <c r="F14" s="16"/>
      <c r="G14" s="16"/>
      <c r="H14" s="16"/>
      <c r="I14" s="16"/>
      <c r="J14" s="16"/>
      <c r="K14" s="16"/>
      <c r="L14" s="16"/>
    </row>
    <row r="15" spans="1:12" ht="24" customHeight="1">
      <c r="A15" s="8" t="s">
        <v>47</v>
      </c>
      <c r="B15" s="11" t="s">
        <v>17</v>
      </c>
      <c r="C15" s="10">
        <f t="shared" si="0"/>
        <v>13.399999999999999</v>
      </c>
      <c r="D15" s="10"/>
      <c r="E15" s="10">
        <v>13.399999999999999</v>
      </c>
      <c r="F15" s="16"/>
      <c r="G15" s="16"/>
      <c r="H15" s="16"/>
      <c r="I15" s="16"/>
      <c r="J15" s="16"/>
      <c r="K15" s="16"/>
      <c r="L15" s="16"/>
    </row>
    <row r="16" spans="1:12" ht="24" customHeight="1">
      <c r="A16" s="8" t="s">
        <v>48</v>
      </c>
      <c r="B16" s="11" t="s">
        <v>49</v>
      </c>
      <c r="C16" s="10">
        <f t="shared" si="0"/>
        <v>13.399999999999999</v>
      </c>
      <c r="D16" s="10"/>
      <c r="E16" s="10">
        <v>13.399999999999999</v>
      </c>
      <c r="F16" s="16"/>
      <c r="G16" s="16"/>
      <c r="H16" s="16"/>
      <c r="I16" s="16"/>
      <c r="J16" s="16"/>
      <c r="K16" s="16"/>
      <c r="L16" s="16"/>
    </row>
    <row r="17" spans="1:12" ht="24" customHeight="1">
      <c r="A17" s="8" t="s">
        <v>50</v>
      </c>
      <c r="B17" s="11" t="s">
        <v>51</v>
      </c>
      <c r="C17" s="10">
        <f t="shared" si="0"/>
        <v>5.6</v>
      </c>
      <c r="D17" s="10"/>
      <c r="E17" s="10">
        <v>5.6</v>
      </c>
      <c r="F17" s="16"/>
      <c r="G17" s="16"/>
      <c r="H17" s="16"/>
      <c r="I17" s="16"/>
      <c r="J17" s="16"/>
      <c r="K17" s="16"/>
      <c r="L17" s="16"/>
    </row>
    <row r="18" spans="1:12" ht="24" customHeight="1">
      <c r="A18" s="8" t="s">
        <v>52</v>
      </c>
      <c r="B18" s="11" t="s">
        <v>53</v>
      </c>
      <c r="C18" s="10">
        <f t="shared" si="0"/>
        <v>4.8</v>
      </c>
      <c r="D18" s="10"/>
      <c r="E18" s="10">
        <v>4.8</v>
      </c>
      <c r="F18" s="16"/>
      <c r="G18" s="16"/>
      <c r="H18" s="16"/>
      <c r="I18" s="16"/>
      <c r="J18" s="16"/>
      <c r="K18" s="16"/>
      <c r="L18" s="16"/>
    </row>
    <row r="19" spans="1:12" ht="24" customHeight="1">
      <c r="A19" s="8" t="s">
        <v>54</v>
      </c>
      <c r="B19" s="11" t="s">
        <v>55</v>
      </c>
      <c r="C19" s="10">
        <f t="shared" si="0"/>
        <v>3</v>
      </c>
      <c r="D19" s="10"/>
      <c r="E19" s="10">
        <v>3</v>
      </c>
      <c r="F19" s="16"/>
      <c r="G19" s="16"/>
      <c r="H19" s="16"/>
      <c r="I19" s="16"/>
      <c r="J19" s="16"/>
      <c r="K19" s="16"/>
      <c r="L19" s="16"/>
    </row>
    <row r="20" spans="1:12" ht="24" customHeight="1">
      <c r="A20" s="8" t="s">
        <v>56</v>
      </c>
      <c r="B20" s="11" t="s">
        <v>20</v>
      </c>
      <c r="C20" s="10">
        <f t="shared" si="0"/>
        <v>51.5</v>
      </c>
      <c r="D20" s="10">
        <f>D21</f>
        <v>21.5</v>
      </c>
      <c r="E20" s="10">
        <f>E21</f>
        <v>30</v>
      </c>
      <c r="F20" s="16"/>
      <c r="G20" s="16"/>
      <c r="H20" s="16"/>
      <c r="I20" s="16"/>
      <c r="J20" s="16"/>
      <c r="K20" s="16"/>
      <c r="L20" s="16"/>
    </row>
    <row r="21" spans="1:12" ht="24" customHeight="1">
      <c r="A21" s="8" t="s">
        <v>57</v>
      </c>
      <c r="B21" s="11" t="s">
        <v>58</v>
      </c>
      <c r="C21" s="10">
        <f t="shared" si="0"/>
        <v>51.5</v>
      </c>
      <c r="D21" s="10">
        <f>D22</f>
        <v>21.5</v>
      </c>
      <c r="E21" s="10">
        <f>E22</f>
        <v>30</v>
      </c>
      <c r="F21" s="16"/>
      <c r="G21" s="16"/>
      <c r="H21" s="16"/>
      <c r="I21" s="16"/>
      <c r="J21" s="16"/>
      <c r="K21" s="16"/>
      <c r="L21" s="16"/>
    </row>
    <row r="22" spans="1:12" ht="24" customHeight="1">
      <c r="A22" s="8" t="s">
        <v>59</v>
      </c>
      <c r="B22" s="11" t="s">
        <v>60</v>
      </c>
      <c r="C22" s="10">
        <f t="shared" si="0"/>
        <v>51.5</v>
      </c>
      <c r="D22" s="10">
        <v>21.5</v>
      </c>
      <c r="E22" s="10">
        <v>30</v>
      </c>
      <c r="F22" s="16"/>
      <c r="G22" s="16"/>
      <c r="H22" s="16"/>
      <c r="I22" s="16"/>
      <c r="J22" s="16"/>
      <c r="K22" s="16"/>
      <c r="L22" s="16"/>
    </row>
    <row r="23" spans="1:12" ht="24" customHeight="1">
      <c r="A23" s="8" t="s">
        <v>61</v>
      </c>
      <c r="B23" s="11" t="s">
        <v>19</v>
      </c>
      <c r="C23" s="10">
        <f t="shared" si="0"/>
        <v>8.3</v>
      </c>
      <c r="D23" s="10"/>
      <c r="E23" s="10">
        <v>8.3</v>
      </c>
      <c r="F23" s="16"/>
      <c r="G23" s="16"/>
      <c r="H23" s="16"/>
      <c r="I23" s="16"/>
      <c r="J23" s="16"/>
      <c r="K23" s="16"/>
      <c r="L23" s="16"/>
    </row>
    <row r="24" spans="1:12" ht="24" customHeight="1">
      <c r="A24" s="8" t="s">
        <v>62</v>
      </c>
      <c r="B24" s="11" t="s">
        <v>63</v>
      </c>
      <c r="C24" s="10">
        <f t="shared" si="0"/>
        <v>8.3</v>
      </c>
      <c r="D24" s="10"/>
      <c r="E24" s="10">
        <v>8.3</v>
      </c>
      <c r="F24" s="16"/>
      <c r="G24" s="16"/>
      <c r="H24" s="16"/>
      <c r="I24" s="16"/>
      <c r="J24" s="16"/>
      <c r="K24" s="16"/>
      <c r="L24" s="16"/>
    </row>
    <row r="25" spans="1:12" ht="24" customHeight="1">
      <c r="A25" s="8" t="s">
        <v>64</v>
      </c>
      <c r="B25" s="11" t="s">
        <v>65</v>
      </c>
      <c r="C25" s="10">
        <f t="shared" si="0"/>
        <v>8.3</v>
      </c>
      <c r="D25" s="10"/>
      <c r="E25" s="10">
        <v>8.3</v>
      </c>
      <c r="F25" s="16"/>
      <c r="G25" s="16"/>
      <c r="H25" s="16"/>
      <c r="I25" s="16"/>
      <c r="J25" s="16"/>
      <c r="K25" s="16"/>
      <c r="L25" s="16"/>
    </row>
    <row r="26" spans="1:12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21" customHeight="1">
      <c r="B27" s="12"/>
      <c r="C27" s="12"/>
      <c r="E27" s="12"/>
      <c r="G27" s="12"/>
      <c r="H27" s="12"/>
      <c r="I27" s="12"/>
      <c r="J27" s="12"/>
      <c r="K27" s="12"/>
      <c r="L27" s="1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G23" sqref="G23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1" customWidth="1"/>
    <col min="9" max="16384" width="9.16015625" style="1" customWidth="1"/>
  </cols>
  <sheetData>
    <row r="1" ht="12.75" customHeight="1">
      <c r="A1" s="2"/>
    </row>
    <row r="2" spans="1:8" ht="28.5" customHeight="1">
      <c r="A2" s="3" t="s">
        <v>150</v>
      </c>
      <c r="B2" s="3"/>
      <c r="C2" s="3"/>
      <c r="D2" s="3"/>
      <c r="E2" s="3"/>
      <c r="F2" s="3"/>
      <c r="G2" s="3"/>
      <c r="H2" s="3"/>
    </row>
    <row r="3" spans="1:8" ht="3" customHeight="1">
      <c r="A3" s="4"/>
      <c r="B3" s="5"/>
      <c r="C3" s="5"/>
      <c r="D3" s="5"/>
      <c r="E3" s="5"/>
      <c r="F3" s="5"/>
      <c r="G3" s="5"/>
      <c r="H3" s="13"/>
    </row>
    <row r="4" ht="18" customHeight="1">
      <c r="H4" s="14" t="s">
        <v>1</v>
      </c>
    </row>
    <row r="5" spans="1:8" ht="43.5" customHeight="1">
      <c r="A5" s="6" t="s">
        <v>28</v>
      </c>
      <c r="B5" s="7" t="s">
        <v>29</v>
      </c>
      <c r="C5" s="7" t="s">
        <v>6</v>
      </c>
      <c r="D5" s="7" t="s">
        <v>31</v>
      </c>
      <c r="E5" s="7" t="s">
        <v>32</v>
      </c>
      <c r="F5" s="7" t="s">
        <v>151</v>
      </c>
      <c r="G5" s="15" t="s">
        <v>152</v>
      </c>
      <c r="H5" s="15" t="s">
        <v>153</v>
      </c>
    </row>
    <row r="6" spans="1:8" ht="24" customHeight="1">
      <c r="A6" s="8"/>
      <c r="B6" s="9" t="s">
        <v>6</v>
      </c>
      <c r="C6" s="10">
        <v>438.20000000000005</v>
      </c>
      <c r="D6" s="10">
        <v>225.60000000000002</v>
      </c>
      <c r="E6" s="10">
        <v>212.6</v>
      </c>
      <c r="F6" s="10"/>
      <c r="G6" s="16"/>
      <c r="H6" s="16"/>
    </row>
    <row r="7" spans="1:8" ht="24" customHeight="1">
      <c r="A7" s="8" t="s">
        <v>33</v>
      </c>
      <c r="B7" s="11" t="s">
        <v>13</v>
      </c>
      <c r="C7" s="10">
        <v>296.1</v>
      </c>
      <c r="D7" s="10">
        <v>135</v>
      </c>
      <c r="E7" s="10">
        <v>161.1</v>
      </c>
      <c r="F7" s="10"/>
      <c r="G7" s="16"/>
      <c r="H7" s="16"/>
    </row>
    <row r="8" spans="1:8" ht="24" customHeight="1">
      <c r="A8" s="8" t="s">
        <v>34</v>
      </c>
      <c r="B8" s="11" t="s">
        <v>35</v>
      </c>
      <c r="C8" s="10">
        <v>296.1</v>
      </c>
      <c r="D8" s="10">
        <v>135</v>
      </c>
      <c r="E8" s="10">
        <v>161.1</v>
      </c>
      <c r="F8" s="10"/>
      <c r="G8" s="16"/>
      <c r="H8" s="16"/>
    </row>
    <row r="9" spans="1:8" ht="24" customHeight="1">
      <c r="A9" s="8" t="s">
        <v>36</v>
      </c>
      <c r="B9" s="11" t="s">
        <v>37</v>
      </c>
      <c r="C9" s="10">
        <f aca="true" t="shared" si="0" ref="C9:C24">SUM(D9:H9)</f>
        <v>135</v>
      </c>
      <c r="D9" s="10">
        <v>135</v>
      </c>
      <c r="E9" s="10"/>
      <c r="F9" s="10"/>
      <c r="G9" s="16"/>
      <c r="H9" s="16"/>
    </row>
    <row r="10" spans="1:9" ht="24" customHeight="1">
      <c r="A10" s="8" t="s">
        <v>38</v>
      </c>
      <c r="B10" s="11" t="s">
        <v>39</v>
      </c>
      <c r="C10" s="10">
        <f t="shared" si="0"/>
        <v>161.1</v>
      </c>
      <c r="D10" s="10"/>
      <c r="E10" s="10">
        <v>161.1</v>
      </c>
      <c r="F10" s="10"/>
      <c r="G10" s="16"/>
      <c r="H10" s="16"/>
      <c r="I10" s="12"/>
    </row>
    <row r="11" spans="1:8" ht="24" customHeight="1">
      <c r="A11" s="8" t="s">
        <v>42</v>
      </c>
      <c r="B11" s="11" t="s">
        <v>15</v>
      </c>
      <c r="C11" s="10">
        <f t="shared" si="0"/>
        <v>68.9</v>
      </c>
      <c r="D11" s="10">
        <f>D12</f>
        <v>68.9</v>
      </c>
      <c r="E11" s="10"/>
      <c r="F11" s="10"/>
      <c r="G11" s="16"/>
      <c r="H11" s="16"/>
    </row>
    <row r="12" spans="1:9" ht="24" customHeight="1">
      <c r="A12" s="8" t="s">
        <v>43</v>
      </c>
      <c r="B12" s="11" t="s">
        <v>44</v>
      </c>
      <c r="C12" s="10">
        <f t="shared" si="0"/>
        <v>68.9</v>
      </c>
      <c r="D12" s="10">
        <f>D13</f>
        <v>68.9</v>
      </c>
      <c r="E12" s="10"/>
      <c r="F12" s="10"/>
      <c r="G12" s="16"/>
      <c r="H12" s="16"/>
      <c r="I12" s="12"/>
    </row>
    <row r="13" spans="1:8" ht="24" customHeight="1">
      <c r="A13" s="8" t="s">
        <v>45</v>
      </c>
      <c r="B13" s="11" t="s">
        <v>46</v>
      </c>
      <c r="C13" s="10">
        <f t="shared" si="0"/>
        <v>68.9</v>
      </c>
      <c r="D13" s="10">
        <v>68.9</v>
      </c>
      <c r="E13" s="10"/>
      <c r="F13" s="10"/>
      <c r="G13" s="16"/>
      <c r="H13" s="16"/>
    </row>
    <row r="14" spans="1:8" ht="24" customHeight="1">
      <c r="A14" s="8" t="s">
        <v>47</v>
      </c>
      <c r="B14" s="11" t="s">
        <v>17</v>
      </c>
      <c r="C14" s="10">
        <f t="shared" si="0"/>
        <v>13.399999999999999</v>
      </c>
      <c r="D14" s="10">
        <f>D15</f>
        <v>13.399999999999999</v>
      </c>
      <c r="E14" s="10"/>
      <c r="F14" s="10"/>
      <c r="G14" s="16"/>
      <c r="H14" s="16"/>
    </row>
    <row r="15" spans="1:8" ht="24" customHeight="1">
      <c r="A15" s="8" t="s">
        <v>48</v>
      </c>
      <c r="B15" s="11" t="s">
        <v>49</v>
      </c>
      <c r="C15" s="10">
        <f t="shared" si="0"/>
        <v>13.399999999999999</v>
      </c>
      <c r="D15" s="10">
        <f>D16+D17+D18</f>
        <v>13.399999999999999</v>
      </c>
      <c r="E15" s="10"/>
      <c r="F15" s="10"/>
      <c r="G15" s="16"/>
      <c r="H15" s="16"/>
    </row>
    <row r="16" spans="1:8" ht="24" customHeight="1">
      <c r="A16" s="8" t="s">
        <v>50</v>
      </c>
      <c r="B16" s="11" t="s">
        <v>51</v>
      </c>
      <c r="C16" s="10">
        <f t="shared" si="0"/>
        <v>5.6</v>
      </c>
      <c r="D16" s="10">
        <v>5.6</v>
      </c>
      <c r="E16" s="10"/>
      <c r="F16" s="10"/>
      <c r="G16" s="16"/>
      <c r="H16" s="16"/>
    </row>
    <row r="17" spans="1:8" ht="24" customHeight="1">
      <c r="A17" s="8" t="s">
        <v>52</v>
      </c>
      <c r="B17" s="11" t="s">
        <v>53</v>
      </c>
      <c r="C17" s="10">
        <f t="shared" si="0"/>
        <v>4.8</v>
      </c>
      <c r="D17" s="10">
        <v>4.8</v>
      </c>
      <c r="E17" s="10"/>
      <c r="F17" s="10"/>
      <c r="G17" s="16"/>
      <c r="H17" s="16"/>
    </row>
    <row r="18" spans="1:8" ht="24" customHeight="1">
      <c r="A18" s="8" t="s">
        <v>54</v>
      </c>
      <c r="B18" s="11" t="s">
        <v>55</v>
      </c>
      <c r="C18" s="10">
        <f t="shared" si="0"/>
        <v>3</v>
      </c>
      <c r="D18" s="10">
        <v>3</v>
      </c>
      <c r="E18" s="10"/>
      <c r="F18" s="10"/>
      <c r="G18" s="16"/>
      <c r="H18" s="16"/>
    </row>
    <row r="19" spans="1:8" ht="24" customHeight="1">
      <c r="A19" s="8" t="s">
        <v>56</v>
      </c>
      <c r="B19" s="11" t="s">
        <v>20</v>
      </c>
      <c r="C19" s="10">
        <f t="shared" si="0"/>
        <v>51.5</v>
      </c>
      <c r="D19" s="10"/>
      <c r="E19" s="10">
        <f>E20</f>
        <v>51.5</v>
      </c>
      <c r="F19" s="10"/>
      <c r="G19" s="16"/>
      <c r="H19" s="16"/>
    </row>
    <row r="20" spans="1:8" ht="24" customHeight="1">
      <c r="A20" s="8" t="s">
        <v>57</v>
      </c>
      <c r="B20" s="11" t="s">
        <v>58</v>
      </c>
      <c r="C20" s="10">
        <f t="shared" si="0"/>
        <v>51.5</v>
      </c>
      <c r="D20" s="10"/>
      <c r="E20" s="10">
        <f>E21</f>
        <v>51.5</v>
      </c>
      <c r="F20" s="10"/>
      <c r="G20" s="16"/>
      <c r="H20" s="16"/>
    </row>
    <row r="21" spans="1:8" ht="24" customHeight="1">
      <c r="A21" s="8" t="s">
        <v>59</v>
      </c>
      <c r="B21" s="11" t="s">
        <v>60</v>
      </c>
      <c r="C21" s="10">
        <f t="shared" si="0"/>
        <v>51.5</v>
      </c>
      <c r="D21" s="10"/>
      <c r="E21" s="10">
        <v>51.5</v>
      </c>
      <c r="F21" s="10"/>
      <c r="G21" s="16"/>
      <c r="H21" s="16"/>
    </row>
    <row r="22" spans="1:8" ht="24" customHeight="1">
      <c r="A22" s="8" t="s">
        <v>61</v>
      </c>
      <c r="B22" s="11" t="s">
        <v>19</v>
      </c>
      <c r="C22" s="10">
        <f t="shared" si="0"/>
        <v>8.3</v>
      </c>
      <c r="D22" s="10">
        <f>D23</f>
        <v>8.3</v>
      </c>
      <c r="E22" s="10"/>
      <c r="F22" s="10"/>
      <c r="G22" s="16"/>
      <c r="H22" s="16"/>
    </row>
    <row r="23" spans="1:8" ht="24" customHeight="1">
      <c r="A23" s="8" t="s">
        <v>62</v>
      </c>
      <c r="B23" s="11" t="s">
        <v>63</v>
      </c>
      <c r="C23" s="10">
        <f t="shared" si="0"/>
        <v>8.3</v>
      </c>
      <c r="D23" s="10">
        <f>D24</f>
        <v>8.3</v>
      </c>
      <c r="E23" s="10"/>
      <c r="F23" s="10"/>
      <c r="G23" s="16"/>
      <c r="H23" s="16"/>
    </row>
    <row r="24" spans="1:8" ht="24" customHeight="1">
      <c r="A24" s="8" t="s">
        <v>64</v>
      </c>
      <c r="B24" s="11" t="s">
        <v>65</v>
      </c>
      <c r="C24" s="10">
        <f t="shared" si="0"/>
        <v>8.3</v>
      </c>
      <c r="D24" s="10">
        <v>8.3</v>
      </c>
      <c r="E24" s="10"/>
      <c r="F24" s="10"/>
      <c r="G24" s="16"/>
      <c r="H24" s="16"/>
    </row>
    <row r="25" spans="2:8" ht="18.75" customHeight="1">
      <c r="B25" s="12"/>
      <c r="C25" s="12"/>
      <c r="D25" s="12"/>
      <c r="E25" s="12"/>
      <c r="F25" s="12"/>
      <c r="G25" s="12"/>
      <c r="H25" s="12"/>
    </row>
    <row r="26" spans="1:8" ht="18.75" customHeight="1">
      <c r="A26" s="12"/>
      <c r="C26" s="12"/>
      <c r="E26" s="12"/>
      <c r="G26" s="12"/>
      <c r="H26" s="12"/>
    </row>
    <row r="27" spans="2:7" ht="12.75" customHeight="1">
      <c r="B27" s="12"/>
      <c r="D27" s="12"/>
      <c r="E27" s="12"/>
      <c r="F27" s="12"/>
      <c r="G27" s="12"/>
    </row>
  </sheetData>
  <sheetProtection/>
  <mergeCells count="1">
    <mergeCell ref="A2:H2"/>
  </mergeCells>
  <printOptions horizontalCentered="1"/>
  <pageMargins left="0" right="0" top="0.69" bottom="0.58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2017-01-16T16:49:14Z</cp:lastPrinted>
  <dcterms:created xsi:type="dcterms:W3CDTF">2016-02-16T11:35:32Z</dcterms:created>
  <dcterms:modified xsi:type="dcterms:W3CDTF">2023-08-02T15:52:03Z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