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'2-部门收入总表'!$A$1:$L$27</definedName>
    <definedName name="_xlnm.Print_Area" localSheetId="2">'3-部门支出总表'!$A$1:$H$26</definedName>
    <definedName name="_xlnm.Print_Area" localSheetId="3">'4-财政拨款收支总表'!$A$1:$G$20</definedName>
    <definedName name="_xlnm.Print_Area" localSheetId="4">'5-一般公共预算支出'!$A$1:$E$27</definedName>
    <definedName name="_xlnm.Print_Area" localSheetId="5">'6-一般公共预算财政基本支出'!$A$1:$E$40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comments8.xml><?xml version="1.0" encoding="utf-8"?>
<comments xmlns="http://schemas.openxmlformats.org/spreadsheetml/2006/main">
  <authors>
    <author>Infraware Corporation</author>
  </authors>
  <commentList>
    <comment ref="B7" authorId="0">
      <text>
        <r>
          <rPr>
            <sz val="9"/>
            <color indexed="8"/>
            <rFont val="宋体"/>
            <family val="0"/>
          </rPr>
          <t xml:space="preserve">没有政府性基金预算的单位请在表后备注：我单位2018年没有使用政府性基金预算拨款安排的支出，此表无数据
</t>
        </r>
      </text>
    </comment>
  </commentList>
</comments>
</file>

<file path=xl/sharedStrings.xml><?xml version="1.0" encoding="utf-8"?>
<sst xmlns="http://schemas.openxmlformats.org/spreadsheetml/2006/main" count="303" uniqueCount="166">
  <si>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</si>
  <si>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</si>
  <si>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</si>
  <si>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</si>
  <si>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</si>
  <si>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</si>
  <si>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</si>
  <si>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</si>
  <si>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</si>
  <si>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</si>
  <si>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</si>
  <si>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</si>
  <si>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</si>
  <si>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</si>
  <si>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</si>
  <si>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</si>
  <si>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</si>
  <si>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</si>
  <si>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</si>
  <si>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</si>
  <si>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</si>
  <si>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</si>
  <si>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</si>
  <si>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</si>
  <si>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</si>
  <si>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</si>
  <si>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科目编码</t>
  </si>
  <si>
    <t>科目名称</t>
  </si>
  <si>
    <t>金  额</t>
  </si>
  <si>
    <t>其中：教育收费</t>
  </si>
  <si>
    <t>201</t>
  </si>
  <si>
    <t xml:space="preserve">  20105</t>
  </si>
  <si>
    <t xml:space="preserve">  统计事务</t>
  </si>
  <si>
    <r>
      <t xml:space="preserve">    2010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01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</si>
  <si>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行政运行</t>
    </r>
  </si>
  <si>
    <r>
      <t xml:space="preserve">    2010</t>
    </r>
    <r>
      <rPr>
        <sz val="12"/>
        <color indexed="8"/>
        <rFont val="宋体"/>
        <family val="0"/>
      </rPr>
      <t>504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</si>
  <si>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信息事务</t>
    </r>
  </si>
  <si>
    <r>
      <t xml:space="preserve">    2010</t>
    </r>
    <r>
      <rPr>
        <sz val="12"/>
        <color indexed="8"/>
        <rFont val="宋体"/>
        <family val="0"/>
      </rPr>
      <t>505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</si>
  <si>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专项统计业务</t>
    </r>
  </si>
  <si>
    <r>
      <t xml:space="preserve">    2010</t>
    </r>
    <r>
      <rPr>
        <sz val="12"/>
        <color indexed="8"/>
        <rFont val="宋体"/>
        <family val="0"/>
      </rPr>
      <t>507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</si>
  <si>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专项普查活动</t>
    </r>
  </si>
  <si>
    <t xml:space="preserve">    2010508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</si>
  <si>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统计抽样调查</t>
    </r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</si>
  <si>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</si>
  <si>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</si>
  <si>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</si>
  <si>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</si>
  <si>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</si>
  <si>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</si>
  <si>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</si>
  <si>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</si>
  <si>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</si>
  <si>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</si>
  <si>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</si>
  <si>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</si>
  <si>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</si>
  <si>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</si>
  <si>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2101103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</si>
  <si>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公务员医疗补助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</si>
  <si>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2101199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</si>
  <si>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其他行政事业单位医疗支出</t>
    </r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</si>
  <si>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</si>
  <si>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</si>
  <si>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</si>
  <si>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</si>
  <si>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</si>
  <si>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</si>
  <si>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</si>
  <si>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</si>
  <si>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</si>
  <si>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</si>
  <si>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</si>
  <si>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</si>
  <si>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</si>
  <si>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</si>
  <si>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</si>
  <si>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</si>
  <si>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</si>
  <si>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</si>
  <si>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</si>
  <si>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</si>
  <si>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</si>
  <si>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</si>
  <si>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</si>
  <si>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</si>
  <si>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</si>
  <si>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</si>
  <si>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</si>
  <si>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</si>
  <si>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</si>
  <si>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</si>
  <si>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</si>
  <si>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</si>
  <si>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</si>
  <si>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</si>
  <si>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</si>
  <si>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</si>
  <si>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</si>
  <si>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</si>
  <si>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</si>
  <si>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</si>
  <si>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</si>
  <si>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</si>
  <si>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</si>
  <si>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</si>
  <si>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</si>
  <si>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</si>
  <si>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</si>
  <si>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</si>
  <si>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</si>
  <si>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</si>
  <si>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</si>
  <si>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</si>
  <si>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</si>
  <si>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</si>
  <si>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</si>
  <si>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</si>
  <si>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</si>
  <si>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</si>
  <si>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</si>
  <si>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</si>
  <si>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</si>
  <si>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</si>
  <si>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</si>
  <si>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</si>
  <si>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</si>
  <si>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</si>
  <si>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</si>
  <si>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</si>
  <si>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</si>
  <si>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</si>
  <si>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</si>
  <si>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</si>
  <si>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</si>
  <si>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</si>
  <si>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</si>
  <si>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</si>
  <si>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</si>
  <si>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</si>
  <si>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</si>
  <si>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</si>
  <si>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</si>
  <si>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</si>
  <si>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</si>
  <si>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</si>
  <si>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</si>
  <si>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</si>
  <si>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</si>
  <si>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</si>
  <si>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</si>
  <si>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</si>
  <si>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</si>
  <si>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</si>
  <si>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</si>
  <si>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</si>
  <si>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</si>
  <si>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</si>
  <si>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</si>
  <si>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</si>
  <si>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</si>
  <si>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</si>
  <si>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</si>
  <si>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</si>
  <si>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</si>
  <si>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</si>
  <si>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备注：我单位2018年没有使用政府性基金预算拨款安排的支出，此表无数据。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</si>
</sst>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_-* #,##0_-;\-* #,##0_-;_-* &quot;-&quot;_-;_-@_-"/>
    <numFmt numFmtId="179" formatCode="&quot;￥&quot;#,##0.00;\-&quot;￥&quot;#,##0.00"/>
    <numFmt numFmtId="180" formatCode="0.00_);[Red]\(0.00\)"/>
    <numFmt numFmtId="181" formatCode="#,###.00"/>
    <numFmt numFmtId="182" formatCode=";;"/>
    <numFmt numFmtId="183" formatCode="###.00"/>
    <numFmt numFmtId="184" formatCode="0.00_ "/>
    <numFmt numFmtId="185" formatCode="[=0]General;General"/>
    <numFmt numFmtId="186" formatCode="#,##0.00_ "/>
    <numFmt numFmtId="187" formatCode="#,##0.##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181" fontId="2" fillId="0" borderId="13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3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1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181" fontId="2" fillId="0" borderId="14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86" fontId="2" fillId="0" borderId="13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80" fontId="0" fillId="0" borderId="16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187" fontId="2" fillId="0" borderId="13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workbookViewId="0" topLeftCell="A1">
      <pane ySplit="5" topLeftCell="A6" activePane="bottomLeft" state="frozen"/>
      <selection pane="bottomLeft" activeCell="A7" sqref="A7"/>
    </sheetView>
  </sheetViews>
  <sheetFormatPr defaultColWidth="9.16015625" defaultRowHeight="11.25"/>
  <cols>
    <col min="1" max="1" width="50.83203125" style="2" customWidth="1"/>
    <col min="2" max="2" width="25.83203125" style="3" customWidth="1"/>
    <col min="3" max="3" width="50.83203125" style="2" customWidth="1"/>
    <col min="4" max="4" width="25.83203125" style="3" customWidth="1"/>
    <col min="5" max="159" width="9" style="2" customWidth="1"/>
    <col min="160" max="16384" width="9.16015625" style="2" customWidth="1"/>
  </cols>
  <sheetData>
    <row r="1" spans="1:251" ht="18" customHeight="1">
      <c r="A1" s="4"/>
      <c r="B1" s="103"/>
      <c r="C1" s="38"/>
      <c r="D1" s="2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</row>
    <row r="2" spans="1:251" ht="32.25" customHeight="1">
      <c r="A2" s="22" t="s">
        <v>0</v>
      </c>
      <c r="B2" s="22"/>
      <c r="C2" s="22"/>
      <c r="D2" s="2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251" ht="3.75" customHeight="1">
      <c r="A3" s="104"/>
      <c r="B3" s="105"/>
      <c r="C3" s="106"/>
      <c r="D3" s="10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</row>
    <row r="4" spans="1:251" ht="18.75" customHeight="1">
      <c r="A4" s="23"/>
      <c r="B4" s="107"/>
      <c r="C4" s="38"/>
      <c r="D4" s="21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0" customHeight="1">
      <c r="A5" s="9" t="s">
        <v>2</v>
      </c>
      <c r="B5" s="10"/>
      <c r="C5" s="9" t="s">
        <v>3</v>
      </c>
      <c r="D5" s="9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</row>
    <row r="6" spans="1:251" ht="30" customHeight="1">
      <c r="A6" s="56" t="s">
        <v>4</v>
      </c>
      <c r="B6" s="108" t="s">
        <v>5</v>
      </c>
      <c r="C6" s="56" t="s">
        <v>4</v>
      </c>
      <c r="D6" s="57" t="s">
        <v>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</row>
    <row r="7" spans="1:251" ht="32.25" customHeight="1">
      <c r="A7" s="109" t="s">
        <v>6</v>
      </c>
      <c r="B7" s="47">
        <v>1160.63021</v>
      </c>
      <c r="C7" s="110" t="s">
        <v>7</v>
      </c>
      <c r="D7" s="111">
        <v>1066.036765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</row>
    <row r="8" spans="1:251" ht="32.25" customHeight="1">
      <c r="A8" s="112" t="s">
        <v>8</v>
      </c>
      <c r="B8" s="113"/>
      <c r="C8" s="110" t="s">
        <v>9</v>
      </c>
      <c r="D8" s="111">
        <v>54.540336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251" ht="32.25" customHeight="1">
      <c r="A9" s="112" t="s">
        <v>10</v>
      </c>
      <c r="B9" s="114">
        <v>0</v>
      </c>
      <c r="C9" s="110" t="s">
        <v>11</v>
      </c>
      <c r="D9" s="111">
        <v>24.635041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ht="32.25" customHeight="1">
      <c r="A10" s="109" t="s">
        <v>12</v>
      </c>
      <c r="B10" s="114">
        <v>0</v>
      </c>
      <c r="C10" s="110" t="s">
        <v>13</v>
      </c>
      <c r="D10" s="111">
        <v>19.517268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ht="32.25" customHeight="1">
      <c r="A11" s="109" t="s">
        <v>14</v>
      </c>
      <c r="B11" s="114">
        <v>0</v>
      </c>
      <c r="C11" s="110"/>
      <c r="D11" s="11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ht="32.25" customHeight="1">
      <c r="A12" s="109" t="s">
        <v>15</v>
      </c>
      <c r="B12" s="47">
        <v>0</v>
      </c>
      <c r="C12" s="110"/>
      <c r="D12" s="111"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</row>
    <row r="13" spans="1:251" ht="32.25" customHeight="1">
      <c r="A13" s="58" t="s">
        <v>16</v>
      </c>
      <c r="B13" s="115">
        <f>SUM(B7:B12)</f>
        <v>1160.63021</v>
      </c>
      <c r="C13" s="116" t="s">
        <v>17</v>
      </c>
      <c r="D13" s="43">
        <f>SUM(D7:D12)</f>
        <v>1164.7294100000001</v>
      </c>
      <c r="F13" s="23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</row>
    <row r="14" spans="1:251" ht="32.25" customHeight="1">
      <c r="A14" s="109" t="s">
        <v>18</v>
      </c>
      <c r="B14" s="43"/>
      <c r="C14" s="110" t="s">
        <v>19</v>
      </c>
      <c r="D14" s="43"/>
      <c r="E14" s="23"/>
      <c r="F14" s="23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</row>
    <row r="15" spans="1:251" ht="32.25" customHeight="1">
      <c r="A15" s="109" t="s">
        <v>20</v>
      </c>
      <c r="B15" s="47">
        <v>4.0992</v>
      </c>
      <c r="C15" s="117"/>
      <c r="D15" s="4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</row>
    <row r="16" spans="1:5" ht="32.25" customHeight="1">
      <c r="A16" s="83" t="s">
        <v>21</v>
      </c>
      <c r="B16" s="118">
        <f>B13+B14+B15</f>
        <v>1164.7294100000001</v>
      </c>
      <c r="C16" s="83" t="s">
        <v>22</v>
      </c>
      <c r="D16" s="43">
        <f>SUM(D13:D14)</f>
        <v>1164.7294100000001</v>
      </c>
      <c r="E16" s="23"/>
    </row>
    <row r="23" ht="15.75">
      <c r="C23" s="23"/>
    </row>
  </sheetData>
  <sheetProtection/>
  <mergeCells count="3">
    <mergeCell ref="A2:D2"/>
    <mergeCell ref="A5:B5"/>
    <mergeCell ref="C5:D5"/>
  </mergeCells>
  <dataValidations count="4">
    <dataValidation type="custom" allowBlank="1" showInputMessage="1" showErrorMessage="1" error="此处为公式，请勿修改！" sqref="D13">
      <formula1>SUM(D18,D21,#REF!,F19)</formula1>
    </dataValidation>
    <dataValidation type="custom" allowBlank="1" showInputMessage="1" showErrorMessage="1" error="此处为公式，请勿修改！" sqref="B16 D16">
      <formula1>SUM(B19,B22,D19,D22)</formula1>
    </dataValidation>
    <dataValidation type="custom" allowBlank="1" showInputMessage="1" showErrorMessage="1" error="此处为公式，请勿修改！" sqref="B13">
      <formula1>SUM(#REF!,B19,#REF!,D19)</formula1>
    </dataValidation>
    <dataValidation allowBlank="1" showInputMessage="1" showErrorMessage="1" prompt="请只保留有数据的项目，无数据则删除" sqref="D7 D8:D10 D11:D12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 topLeftCell="A1">
      <pane xSplit="3" ySplit="7" topLeftCell="D8" activePane="bottomRight" state="frozen"/>
      <selection pane="bottomRight" activeCell="C22" sqref="C22:C24"/>
    </sheetView>
  </sheetViews>
  <sheetFormatPr defaultColWidth="9.16015625" defaultRowHeight="12.75" customHeight="1"/>
  <cols>
    <col min="1" max="1" width="18.16015625" style="2" customWidth="1"/>
    <col min="2" max="2" width="43.66015625" style="2" customWidth="1"/>
    <col min="3" max="12" width="14.66015625" style="3" customWidth="1"/>
    <col min="13" max="16384" width="9.16015625" style="2" customWidth="1"/>
  </cols>
  <sheetData>
    <row r="1" spans="1:12" ht="12.75" customHeight="1">
      <c r="A1" s="93"/>
      <c r="L1" s="102"/>
    </row>
    <row r="2" spans="1:12" ht="24.75" customHeigh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9.75" customHeight="1">
      <c r="A3" s="95"/>
      <c r="B3" s="95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6.5" customHeight="1">
      <c r="A4" s="95"/>
      <c r="B4" s="95"/>
      <c r="C4" s="89"/>
      <c r="D4" s="89"/>
      <c r="E4" s="89"/>
      <c r="F4" s="89"/>
      <c r="G4" s="89"/>
      <c r="H4" s="89"/>
      <c r="I4" s="89"/>
      <c r="J4" s="89"/>
      <c r="K4" s="89"/>
      <c r="L4" s="21" t="s">
        <v>1</v>
      </c>
    </row>
    <row r="5" spans="1:12" ht="37.5" customHeight="1">
      <c r="A5" s="9" t="s">
        <v>24</v>
      </c>
      <c r="B5" s="9"/>
      <c r="C5" s="96" t="s">
        <v>25</v>
      </c>
      <c r="D5" s="97" t="s">
        <v>20</v>
      </c>
      <c r="E5" s="97" t="s">
        <v>6</v>
      </c>
      <c r="F5" s="97" t="s">
        <v>8</v>
      </c>
      <c r="G5" s="97" t="s">
        <v>10</v>
      </c>
      <c r="H5" s="11" t="s">
        <v>12</v>
      </c>
      <c r="I5" s="11"/>
      <c r="J5" s="97" t="s">
        <v>14</v>
      </c>
      <c r="K5" s="97" t="s">
        <v>15</v>
      </c>
      <c r="L5" s="97" t="s">
        <v>18</v>
      </c>
    </row>
    <row r="6" spans="1:12" ht="37.5" customHeight="1">
      <c r="A6" s="77" t="s">
        <v>26</v>
      </c>
      <c r="B6" s="98" t="s">
        <v>27</v>
      </c>
      <c r="C6" s="97"/>
      <c r="D6" s="97"/>
      <c r="E6" s="97"/>
      <c r="F6" s="97"/>
      <c r="G6" s="97"/>
      <c r="H6" s="90" t="s">
        <v>28</v>
      </c>
      <c r="I6" s="90" t="s">
        <v>29</v>
      </c>
      <c r="J6" s="97"/>
      <c r="K6" s="97"/>
      <c r="L6" s="97"/>
    </row>
    <row r="7" spans="1:12" ht="24" customHeight="1">
      <c r="A7" s="41"/>
      <c r="B7" s="58" t="s">
        <v>25</v>
      </c>
      <c r="C7" s="27">
        <f aca="true" t="shared" si="0" ref="C7:C31">SUM(D7:L7)</f>
        <v>1164.73021</v>
      </c>
      <c r="D7" s="27">
        <v>4.1</v>
      </c>
      <c r="E7" s="27">
        <f>E8+E15+E20+E25</f>
        <v>1160.63021</v>
      </c>
      <c r="F7" s="101"/>
      <c r="G7" s="101"/>
      <c r="H7" s="101"/>
      <c r="I7" s="101"/>
      <c r="J7" s="101"/>
      <c r="K7" s="101"/>
      <c r="L7" s="101"/>
    </row>
    <row r="8" spans="1:12" ht="24" customHeight="1">
      <c r="A8" s="41" t="s">
        <v>30</v>
      </c>
      <c r="B8" s="60" t="s">
        <v>7</v>
      </c>
      <c r="C8" s="27">
        <f t="shared" si="0"/>
        <v>1066.0375649999999</v>
      </c>
      <c r="D8" s="27">
        <v>4.1</v>
      </c>
      <c r="E8" s="27">
        <f>E9</f>
        <v>1061.937565</v>
      </c>
      <c r="F8" s="101"/>
      <c r="G8" s="101"/>
      <c r="H8" s="101"/>
      <c r="I8" s="101"/>
      <c r="J8" s="101"/>
      <c r="K8" s="101"/>
      <c r="L8" s="101"/>
    </row>
    <row r="9" spans="1:12" ht="24" customHeight="1">
      <c r="A9" s="41" t="s">
        <v>31</v>
      </c>
      <c r="B9" s="60" t="s">
        <v>32</v>
      </c>
      <c r="C9" s="27">
        <f t="shared" si="0"/>
        <v>1066.0375649999999</v>
      </c>
      <c r="D9" s="27">
        <v>4.1</v>
      </c>
      <c r="E9" s="27">
        <f>SUM(E10:E14)</f>
        <v>1061.937565</v>
      </c>
      <c r="F9" s="101"/>
      <c r="G9" s="101"/>
      <c r="H9" s="101"/>
      <c r="I9" s="101"/>
      <c r="J9" s="101"/>
      <c r="K9" s="101"/>
      <c r="L9" s="101"/>
    </row>
    <row r="10" spans="1:12" ht="24" customHeight="1">
      <c r="A10" s="41" t="s">
        <v>33</v>
      </c>
      <c r="B10" s="60" t="s">
        <v>34</v>
      </c>
      <c r="C10" s="27">
        <f t="shared" si="0"/>
        <v>333.737565</v>
      </c>
      <c r="D10" s="27"/>
      <c r="E10" s="61">
        <v>333.737565</v>
      </c>
      <c r="F10" s="101"/>
      <c r="G10" s="101"/>
      <c r="H10" s="101"/>
      <c r="I10" s="101"/>
      <c r="J10" s="101"/>
      <c r="K10" s="101"/>
      <c r="L10" s="101"/>
    </row>
    <row r="11" spans="1:12" ht="24" customHeight="1">
      <c r="A11" s="41" t="s">
        <v>35</v>
      </c>
      <c r="B11" s="60" t="s">
        <v>36</v>
      </c>
      <c r="C11" s="27">
        <f t="shared" si="0"/>
        <v>19</v>
      </c>
      <c r="D11" s="27"/>
      <c r="E11" s="61">
        <v>19</v>
      </c>
      <c r="F11" s="101"/>
      <c r="G11" s="101"/>
      <c r="H11" s="101"/>
      <c r="I11" s="101"/>
      <c r="J11" s="101"/>
      <c r="K11" s="101"/>
      <c r="L11" s="101"/>
    </row>
    <row r="12" spans="1:12" ht="24" customHeight="1">
      <c r="A12" s="41" t="s">
        <v>37</v>
      </c>
      <c r="B12" s="60" t="s">
        <v>38</v>
      </c>
      <c r="C12" s="27">
        <f t="shared" si="0"/>
        <v>163.4</v>
      </c>
      <c r="D12" s="27"/>
      <c r="E12" s="61">
        <v>163.4</v>
      </c>
      <c r="F12" s="101"/>
      <c r="G12" s="101"/>
      <c r="H12" s="101"/>
      <c r="I12" s="101"/>
      <c r="J12" s="101"/>
      <c r="K12" s="101"/>
      <c r="L12" s="101"/>
    </row>
    <row r="13" spans="1:12" ht="24" customHeight="1">
      <c r="A13" s="41" t="s">
        <v>39</v>
      </c>
      <c r="B13" s="60" t="s">
        <v>40</v>
      </c>
      <c r="C13" s="27">
        <f t="shared" si="0"/>
        <v>525.8</v>
      </c>
      <c r="D13" s="27"/>
      <c r="E13" s="61">
        <v>525.8</v>
      </c>
      <c r="F13" s="101"/>
      <c r="G13" s="101"/>
      <c r="H13" s="101"/>
      <c r="I13" s="101"/>
      <c r="J13" s="101"/>
      <c r="K13" s="101"/>
      <c r="L13" s="101"/>
    </row>
    <row r="14" spans="1:12" ht="24" customHeight="1">
      <c r="A14" s="41" t="s">
        <v>41</v>
      </c>
      <c r="B14" s="60" t="s">
        <v>42</v>
      </c>
      <c r="C14" s="27">
        <f t="shared" si="0"/>
        <v>24.1</v>
      </c>
      <c r="D14" s="27">
        <v>4.1</v>
      </c>
      <c r="E14" s="61">
        <v>20</v>
      </c>
      <c r="F14" s="101"/>
      <c r="G14" s="101"/>
      <c r="H14" s="101"/>
      <c r="I14" s="101"/>
      <c r="J14" s="101"/>
      <c r="K14" s="101"/>
      <c r="L14" s="101"/>
    </row>
    <row r="15" spans="1:12" ht="24" customHeight="1">
      <c r="A15" s="41" t="s">
        <v>43</v>
      </c>
      <c r="B15" s="60" t="s">
        <v>9</v>
      </c>
      <c r="C15" s="27">
        <f t="shared" si="0"/>
        <v>54.540336</v>
      </c>
      <c r="D15" s="27"/>
      <c r="E15" s="27">
        <f>E16</f>
        <v>54.540336</v>
      </c>
      <c r="F15" s="101"/>
      <c r="G15" s="101"/>
      <c r="H15" s="101"/>
      <c r="I15" s="101"/>
      <c r="J15" s="101"/>
      <c r="K15" s="101"/>
      <c r="L15" s="101"/>
    </row>
    <row r="16" spans="1:12" ht="24" customHeight="1">
      <c r="A16" s="41" t="s">
        <v>44</v>
      </c>
      <c r="B16" s="60" t="s">
        <v>45</v>
      </c>
      <c r="C16" s="27">
        <f t="shared" si="0"/>
        <v>54.540336</v>
      </c>
      <c r="D16" s="27"/>
      <c r="E16" s="27">
        <f>SUM(E17:E19)</f>
        <v>54.540336</v>
      </c>
      <c r="F16" s="101"/>
      <c r="G16" s="101"/>
      <c r="H16" s="101"/>
      <c r="I16" s="101"/>
      <c r="J16" s="101"/>
      <c r="K16" s="101"/>
      <c r="L16" s="101"/>
    </row>
    <row r="17" spans="1:12" ht="24" customHeight="1">
      <c r="A17" s="41" t="s">
        <v>46</v>
      </c>
      <c r="B17" s="60" t="s">
        <v>47</v>
      </c>
      <c r="C17" s="27">
        <f t="shared" si="0"/>
        <v>9</v>
      </c>
      <c r="D17" s="27"/>
      <c r="E17" s="61">
        <v>9</v>
      </c>
      <c r="F17" s="101"/>
      <c r="G17" s="101"/>
      <c r="H17" s="101"/>
      <c r="I17" s="101"/>
      <c r="J17" s="101"/>
      <c r="K17" s="101"/>
      <c r="L17" s="101"/>
    </row>
    <row r="18" spans="1:12" ht="24" customHeight="1">
      <c r="A18" s="62" t="s">
        <v>48</v>
      </c>
      <c r="B18" s="63" t="s">
        <v>49</v>
      </c>
      <c r="C18" s="27">
        <f t="shared" si="0"/>
        <v>32.52882</v>
      </c>
      <c r="D18" s="27"/>
      <c r="E18" s="61">
        <v>32.52882</v>
      </c>
      <c r="F18" s="101"/>
      <c r="G18" s="101"/>
      <c r="H18" s="101"/>
      <c r="I18" s="101"/>
      <c r="J18" s="101"/>
      <c r="K18" s="101"/>
      <c r="L18" s="101"/>
    </row>
    <row r="19" spans="1:12" ht="24" customHeight="1">
      <c r="A19" s="62" t="s">
        <v>50</v>
      </c>
      <c r="B19" s="63" t="s">
        <v>51</v>
      </c>
      <c r="C19" s="27">
        <f t="shared" si="0"/>
        <v>13.011516</v>
      </c>
      <c r="D19" s="27"/>
      <c r="E19" s="61">
        <v>13.011516</v>
      </c>
      <c r="F19" s="101"/>
      <c r="G19" s="101"/>
      <c r="H19" s="101"/>
      <c r="I19" s="101"/>
      <c r="J19" s="101"/>
      <c r="K19" s="101"/>
      <c r="L19" s="101"/>
    </row>
    <row r="20" spans="1:12" ht="24" customHeight="1">
      <c r="A20" s="41" t="s">
        <v>52</v>
      </c>
      <c r="B20" s="60" t="s">
        <v>11</v>
      </c>
      <c r="C20" s="27">
        <f t="shared" si="0"/>
        <v>24.635041</v>
      </c>
      <c r="D20" s="27"/>
      <c r="E20" s="27">
        <f>E21</f>
        <v>24.635041</v>
      </c>
      <c r="F20" s="101"/>
      <c r="G20" s="101"/>
      <c r="H20" s="101"/>
      <c r="I20" s="101"/>
      <c r="J20" s="101"/>
      <c r="K20" s="101"/>
      <c r="L20" s="101"/>
    </row>
    <row r="21" spans="1:12" ht="24" customHeight="1">
      <c r="A21" s="41" t="s">
        <v>53</v>
      </c>
      <c r="B21" s="60" t="s">
        <v>54</v>
      </c>
      <c r="C21" s="27">
        <f t="shared" si="0"/>
        <v>24.635041</v>
      </c>
      <c r="D21" s="27"/>
      <c r="E21" s="27">
        <f>SUM(E22:E24)</f>
        <v>24.635041</v>
      </c>
      <c r="F21" s="101"/>
      <c r="G21" s="101"/>
      <c r="H21" s="101"/>
      <c r="I21" s="101"/>
      <c r="J21" s="101"/>
      <c r="K21" s="101"/>
      <c r="L21" s="101"/>
    </row>
    <row r="22" spans="1:12" ht="24" customHeight="1">
      <c r="A22" s="41" t="s">
        <v>55</v>
      </c>
      <c r="B22" s="60" t="s">
        <v>56</v>
      </c>
      <c r="C22" s="27">
        <f t="shared" si="0"/>
        <v>13.824732</v>
      </c>
      <c r="D22" s="27"/>
      <c r="E22" s="61">
        <v>13.824732</v>
      </c>
      <c r="F22" s="101"/>
      <c r="G22" s="101"/>
      <c r="H22" s="101"/>
      <c r="I22" s="101"/>
      <c r="J22" s="101"/>
      <c r="K22" s="101"/>
      <c r="L22" s="101"/>
    </row>
    <row r="23" spans="1:12" ht="24" customHeight="1">
      <c r="A23" s="41" t="s">
        <v>57</v>
      </c>
      <c r="B23" s="60" t="s">
        <v>58</v>
      </c>
      <c r="C23" s="27">
        <f t="shared" si="0"/>
        <v>7.416</v>
      </c>
      <c r="D23" s="27"/>
      <c r="E23" s="61">
        <v>7.416</v>
      </c>
      <c r="F23" s="101"/>
      <c r="G23" s="101"/>
      <c r="H23" s="101"/>
      <c r="I23" s="101"/>
      <c r="J23" s="101"/>
      <c r="K23" s="101"/>
      <c r="L23" s="101"/>
    </row>
    <row r="24" spans="1:12" ht="24" customHeight="1">
      <c r="A24" s="41" t="s">
        <v>59</v>
      </c>
      <c r="B24" s="60" t="s">
        <v>60</v>
      </c>
      <c r="C24" s="27">
        <f t="shared" si="0"/>
        <v>3.394309</v>
      </c>
      <c r="D24" s="27"/>
      <c r="E24" s="61">
        <v>3.394309</v>
      </c>
      <c r="F24" s="101"/>
      <c r="G24" s="101"/>
      <c r="H24" s="101"/>
      <c r="I24" s="101"/>
      <c r="J24" s="101"/>
      <c r="K24" s="101"/>
      <c r="L24" s="101"/>
    </row>
    <row r="25" spans="1:12" ht="24" customHeight="1">
      <c r="A25" s="41" t="s">
        <v>61</v>
      </c>
      <c r="B25" s="60" t="s">
        <v>13</v>
      </c>
      <c r="C25" s="27">
        <f t="shared" si="0"/>
        <v>19.517268</v>
      </c>
      <c r="D25" s="27"/>
      <c r="E25" s="27">
        <f>E26</f>
        <v>19.517268</v>
      </c>
      <c r="F25" s="101"/>
      <c r="G25" s="101"/>
      <c r="H25" s="101"/>
      <c r="I25" s="101"/>
      <c r="J25" s="101"/>
      <c r="K25" s="101"/>
      <c r="L25" s="101"/>
    </row>
    <row r="26" spans="1:12" ht="24" customHeight="1">
      <c r="A26" s="41" t="s">
        <v>62</v>
      </c>
      <c r="B26" s="60" t="s">
        <v>63</v>
      </c>
      <c r="C26" s="27">
        <f t="shared" si="0"/>
        <v>19.517268</v>
      </c>
      <c r="D26" s="27"/>
      <c r="E26" s="27">
        <f>E27</f>
        <v>19.517268</v>
      </c>
      <c r="F26" s="101"/>
      <c r="G26" s="101"/>
      <c r="H26" s="101"/>
      <c r="I26" s="101"/>
      <c r="J26" s="101"/>
      <c r="K26" s="101"/>
      <c r="L26" s="101"/>
    </row>
    <row r="27" spans="1:12" ht="24" customHeight="1">
      <c r="A27" s="41" t="s">
        <v>64</v>
      </c>
      <c r="B27" s="60" t="s">
        <v>65</v>
      </c>
      <c r="C27" s="27">
        <f t="shared" si="0"/>
        <v>19.517268</v>
      </c>
      <c r="D27" s="27"/>
      <c r="E27" s="61">
        <v>19.517268</v>
      </c>
      <c r="F27" s="101"/>
      <c r="G27" s="101"/>
      <c r="H27" s="101"/>
      <c r="I27" s="101"/>
      <c r="J27" s="101"/>
      <c r="K27" s="101"/>
      <c r="L27" s="101"/>
    </row>
    <row r="28" spans="3:12" s="92" customFormat="1" ht="12.75" customHeight="1">
      <c r="C28" s="99">
        <f t="shared" si="0"/>
        <v>0</v>
      </c>
      <c r="D28" s="100"/>
      <c r="E28" s="100"/>
      <c r="F28" s="100"/>
      <c r="G28" s="100"/>
      <c r="H28" s="100"/>
      <c r="I28" s="100"/>
      <c r="J28" s="100"/>
      <c r="K28" s="100"/>
      <c r="L28" s="100"/>
    </row>
    <row r="29" spans="3:12" s="92" customFormat="1" ht="12.75" customHeight="1">
      <c r="C29" s="99">
        <f t="shared" si="0"/>
        <v>0</v>
      </c>
      <c r="D29" s="100"/>
      <c r="E29" s="100"/>
      <c r="F29" s="100"/>
      <c r="G29" s="100"/>
      <c r="H29" s="100"/>
      <c r="I29" s="100"/>
      <c r="J29" s="100"/>
      <c r="K29" s="100"/>
      <c r="L29" s="100"/>
    </row>
    <row r="30" spans="3:12" s="92" customFormat="1" ht="12.75" customHeight="1">
      <c r="C30" s="99">
        <f t="shared" si="0"/>
        <v>0</v>
      </c>
      <c r="D30" s="100"/>
      <c r="E30" s="100"/>
      <c r="F30" s="100"/>
      <c r="G30" s="100"/>
      <c r="H30" s="100"/>
      <c r="I30" s="100"/>
      <c r="J30" s="100"/>
      <c r="K30" s="100"/>
      <c r="L30" s="100"/>
    </row>
    <row r="31" spans="3:12" s="92" customFormat="1" ht="12.75" customHeight="1">
      <c r="C31" s="99">
        <f t="shared" si="0"/>
        <v>0</v>
      </c>
      <c r="D31" s="100"/>
      <c r="E31" s="100"/>
      <c r="F31" s="100"/>
      <c r="G31" s="100"/>
      <c r="H31" s="100"/>
      <c r="I31" s="100"/>
      <c r="J31" s="100"/>
      <c r="K31" s="100"/>
      <c r="L31" s="100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3">
    <dataValidation type="custom" allowBlank="1" showInputMessage="1" showErrorMessage="1" error="此处为公式，请勿修改！" sqref="C9:C27">
      <formula1>SUM(E15:E36)</formula1>
    </dataValidation>
    <dataValidation type="custom" allowBlank="1" showInputMessage="1" showErrorMessage="1" error="此处为公式，请勿修改！" sqref="C32:C35">
      <formula1>SUM(E38:E47)</formula1>
    </dataValidation>
    <dataValidation type="custom" allowBlank="1" showInputMessage="1" showErrorMessage="1" error="此处为公式，请勿修改！" sqref="C7:C8 C28:C31">
      <formula1>SUM(E13:E33)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pane xSplit="2" ySplit="6" topLeftCell="C13" activePane="bottomRight" state="frozen"/>
      <selection pane="bottomRight" activeCell="F14" sqref="F14"/>
    </sheetView>
  </sheetViews>
  <sheetFormatPr defaultColWidth="9.16015625" defaultRowHeight="12.75" customHeight="1"/>
  <cols>
    <col min="1" max="1" width="22.83203125" style="2" customWidth="1"/>
    <col min="2" max="2" width="45" style="2" customWidth="1"/>
    <col min="3" max="8" width="22.83203125" style="3" customWidth="1"/>
    <col min="9" max="16384" width="9.16015625" style="2" customWidth="1"/>
  </cols>
  <sheetData>
    <row r="1" ht="12.75" customHeight="1">
      <c r="A1" s="4"/>
    </row>
    <row r="2" spans="1:8" ht="28.5" customHeight="1">
      <c r="A2" s="5" t="s">
        <v>66</v>
      </c>
      <c r="B2" s="5"/>
      <c r="C2" s="5"/>
      <c r="D2" s="5"/>
      <c r="E2" s="5"/>
      <c r="F2" s="5"/>
      <c r="G2" s="5"/>
      <c r="H2" s="5"/>
    </row>
    <row r="3" spans="1:8" ht="3" customHeight="1">
      <c r="A3" s="8"/>
      <c r="B3" s="88"/>
      <c r="C3" s="76"/>
      <c r="D3" s="76"/>
      <c r="E3" s="76"/>
      <c r="F3" s="76"/>
      <c r="G3" s="76"/>
      <c r="H3" s="89"/>
    </row>
    <row r="4" ht="18" customHeight="1">
      <c r="H4" s="21" t="s">
        <v>1</v>
      </c>
    </row>
    <row r="5" spans="1:8" ht="43.5" customHeight="1">
      <c r="A5" s="39" t="s">
        <v>26</v>
      </c>
      <c r="B5" s="25" t="s">
        <v>27</v>
      </c>
      <c r="C5" s="40" t="s">
        <v>25</v>
      </c>
      <c r="D5" s="40" t="s">
        <v>67</v>
      </c>
      <c r="E5" s="40" t="s">
        <v>68</v>
      </c>
      <c r="F5" s="40" t="s">
        <v>69</v>
      </c>
      <c r="G5" s="90" t="s">
        <v>70</v>
      </c>
      <c r="H5" s="90" t="s">
        <v>71</v>
      </c>
    </row>
    <row r="6" spans="1:8" ht="24" customHeight="1">
      <c r="A6" s="41"/>
      <c r="B6" s="58" t="s">
        <v>25</v>
      </c>
      <c r="C6" s="27">
        <f aca="true" t="shared" si="0" ref="C6:C26">SUM(D6:H6)</f>
        <v>1164.72941</v>
      </c>
      <c r="D6" s="59">
        <v>432.43021</v>
      </c>
      <c r="E6" s="59">
        <v>732.2992</v>
      </c>
      <c r="F6" s="91"/>
      <c r="G6" s="91"/>
      <c r="H6" s="91"/>
    </row>
    <row r="7" spans="1:8" ht="24" customHeight="1">
      <c r="A7" s="41" t="s">
        <v>30</v>
      </c>
      <c r="B7" s="60" t="s">
        <v>7</v>
      </c>
      <c r="C7" s="27">
        <f t="shared" si="0"/>
        <v>1066.0367649999998</v>
      </c>
      <c r="D7" s="59">
        <f>D8</f>
        <v>333.737565</v>
      </c>
      <c r="E7" s="59">
        <f>E8</f>
        <v>732.2991999999999</v>
      </c>
      <c r="F7" s="91"/>
      <c r="G7" s="91"/>
      <c r="H7" s="91"/>
    </row>
    <row r="8" spans="1:8" ht="24" customHeight="1">
      <c r="A8" s="41" t="s">
        <v>31</v>
      </c>
      <c r="B8" s="60" t="s">
        <v>32</v>
      </c>
      <c r="C8" s="27">
        <f t="shared" si="0"/>
        <v>1066.0367649999998</v>
      </c>
      <c r="D8" s="59">
        <f>D9</f>
        <v>333.737565</v>
      </c>
      <c r="E8" s="59">
        <f>SUM(E10:E13)</f>
        <v>732.2991999999999</v>
      </c>
      <c r="F8" s="91"/>
      <c r="G8" s="91"/>
      <c r="H8" s="91"/>
    </row>
    <row r="9" spans="1:8" ht="24" customHeight="1">
      <c r="A9" s="41" t="s">
        <v>33</v>
      </c>
      <c r="B9" s="60" t="s">
        <v>34</v>
      </c>
      <c r="C9" s="27">
        <f t="shared" si="0"/>
        <v>333.737565</v>
      </c>
      <c r="D9" s="61">
        <v>333.737565</v>
      </c>
      <c r="E9" s="59"/>
      <c r="F9" s="91"/>
      <c r="G9" s="91"/>
      <c r="H9" s="91"/>
    </row>
    <row r="10" spans="1:9" ht="24" customHeight="1">
      <c r="A10" s="41" t="s">
        <v>35</v>
      </c>
      <c r="B10" s="60" t="s">
        <v>36</v>
      </c>
      <c r="C10" s="27">
        <f t="shared" si="0"/>
        <v>19</v>
      </c>
      <c r="D10" s="59"/>
      <c r="E10" s="61">
        <v>19</v>
      </c>
      <c r="F10" s="91"/>
      <c r="G10" s="91"/>
      <c r="H10" s="91"/>
      <c r="I10" s="23"/>
    </row>
    <row r="11" spans="1:8" ht="24" customHeight="1">
      <c r="A11" s="41" t="s">
        <v>37</v>
      </c>
      <c r="B11" s="60" t="s">
        <v>38</v>
      </c>
      <c r="C11" s="27">
        <f t="shared" si="0"/>
        <v>163.4</v>
      </c>
      <c r="D11" s="59"/>
      <c r="E11" s="61">
        <v>163.4</v>
      </c>
      <c r="F11" s="91"/>
      <c r="G11" s="91"/>
      <c r="H11" s="91"/>
    </row>
    <row r="12" spans="1:8" ht="24" customHeight="1">
      <c r="A12" s="41" t="s">
        <v>39</v>
      </c>
      <c r="B12" s="60" t="s">
        <v>40</v>
      </c>
      <c r="C12" s="27">
        <f t="shared" si="0"/>
        <v>525.8</v>
      </c>
      <c r="D12" s="59"/>
      <c r="E12" s="61">
        <v>525.8</v>
      </c>
      <c r="F12" s="91"/>
      <c r="G12" s="91"/>
      <c r="H12" s="91"/>
    </row>
    <row r="13" spans="1:9" ht="24" customHeight="1">
      <c r="A13" s="41" t="s">
        <v>41</v>
      </c>
      <c r="B13" s="60" t="s">
        <v>42</v>
      </c>
      <c r="C13" s="27">
        <f t="shared" si="0"/>
        <v>24.0992</v>
      </c>
      <c r="D13" s="59"/>
      <c r="E13" s="61">
        <v>24.0992</v>
      </c>
      <c r="F13" s="91"/>
      <c r="G13" s="91"/>
      <c r="H13" s="91"/>
      <c r="I13" s="23"/>
    </row>
    <row r="14" spans="1:8" ht="24" customHeight="1">
      <c r="A14" s="41" t="s">
        <v>43</v>
      </c>
      <c r="B14" s="60" t="s">
        <v>9</v>
      </c>
      <c r="C14" s="27">
        <f t="shared" si="0"/>
        <v>54.540336</v>
      </c>
      <c r="D14" s="59">
        <f>D15</f>
        <v>54.540336</v>
      </c>
      <c r="E14" s="59"/>
      <c r="F14" s="91"/>
      <c r="G14" s="91"/>
      <c r="H14" s="91"/>
    </row>
    <row r="15" spans="1:8" ht="24" customHeight="1">
      <c r="A15" s="41" t="s">
        <v>44</v>
      </c>
      <c r="B15" s="60" t="s">
        <v>45</v>
      </c>
      <c r="C15" s="27">
        <f t="shared" si="0"/>
        <v>54.540336</v>
      </c>
      <c r="D15" s="59">
        <f>SUM(D16:D18)</f>
        <v>54.540336</v>
      </c>
      <c r="E15" s="59"/>
      <c r="F15" s="91"/>
      <c r="G15" s="91"/>
      <c r="H15" s="91"/>
    </row>
    <row r="16" spans="1:8" ht="24" customHeight="1">
      <c r="A16" s="41" t="s">
        <v>46</v>
      </c>
      <c r="B16" s="60" t="s">
        <v>47</v>
      </c>
      <c r="C16" s="27">
        <f t="shared" si="0"/>
        <v>9</v>
      </c>
      <c r="D16" s="61">
        <v>9</v>
      </c>
      <c r="E16" s="59"/>
      <c r="F16" s="91"/>
      <c r="G16" s="91"/>
      <c r="H16" s="91"/>
    </row>
    <row r="17" spans="1:8" ht="24" customHeight="1">
      <c r="A17" s="62" t="s">
        <v>48</v>
      </c>
      <c r="B17" s="63" t="s">
        <v>49</v>
      </c>
      <c r="C17" s="27">
        <f t="shared" si="0"/>
        <v>32.52882</v>
      </c>
      <c r="D17" s="61">
        <v>32.52882</v>
      </c>
      <c r="E17" s="59"/>
      <c r="F17" s="91"/>
      <c r="G17" s="91"/>
      <c r="H17" s="91"/>
    </row>
    <row r="18" spans="1:8" ht="24" customHeight="1">
      <c r="A18" s="62" t="s">
        <v>50</v>
      </c>
      <c r="B18" s="63" t="s">
        <v>51</v>
      </c>
      <c r="C18" s="27">
        <f t="shared" si="0"/>
        <v>13.011516</v>
      </c>
      <c r="D18" s="64">
        <v>13.011516</v>
      </c>
      <c r="E18" s="59"/>
      <c r="F18" s="91"/>
      <c r="G18" s="91"/>
      <c r="H18" s="91"/>
    </row>
    <row r="19" spans="1:8" ht="24" customHeight="1">
      <c r="A19" s="41" t="s">
        <v>52</v>
      </c>
      <c r="B19" s="60" t="s">
        <v>11</v>
      </c>
      <c r="C19" s="27">
        <f t="shared" si="0"/>
        <v>24.635041</v>
      </c>
      <c r="D19" s="65">
        <f>D20</f>
        <v>24.635041</v>
      </c>
      <c r="E19" s="59"/>
      <c r="F19" s="91"/>
      <c r="G19" s="91"/>
      <c r="H19" s="91"/>
    </row>
    <row r="20" spans="1:8" ht="24" customHeight="1">
      <c r="A20" s="41" t="s">
        <v>53</v>
      </c>
      <c r="B20" s="60" t="s">
        <v>54</v>
      </c>
      <c r="C20" s="27">
        <f t="shared" si="0"/>
        <v>24.635041</v>
      </c>
      <c r="D20" s="65">
        <f>SUM(D21:D23)</f>
        <v>24.635041</v>
      </c>
      <c r="E20" s="59"/>
      <c r="F20" s="91"/>
      <c r="G20" s="91"/>
      <c r="H20" s="91"/>
    </row>
    <row r="21" spans="1:8" ht="24" customHeight="1">
      <c r="A21" s="41" t="s">
        <v>55</v>
      </c>
      <c r="B21" s="60" t="s">
        <v>56</v>
      </c>
      <c r="C21" s="27">
        <f t="shared" si="0"/>
        <v>13.824732</v>
      </c>
      <c r="D21" s="66">
        <v>13.824732</v>
      </c>
      <c r="E21" s="59"/>
      <c r="F21" s="91"/>
      <c r="G21" s="91"/>
      <c r="H21" s="91"/>
    </row>
    <row r="22" spans="1:8" ht="24" customHeight="1">
      <c r="A22" s="41" t="s">
        <v>57</v>
      </c>
      <c r="B22" s="60" t="s">
        <v>58</v>
      </c>
      <c r="C22" s="27">
        <f t="shared" si="0"/>
        <v>7.416</v>
      </c>
      <c r="D22" s="61">
        <v>7.416</v>
      </c>
      <c r="E22" s="59"/>
      <c r="F22" s="91"/>
      <c r="G22" s="91"/>
      <c r="H22" s="91"/>
    </row>
    <row r="23" spans="1:8" ht="24" customHeight="1">
      <c r="A23" s="41" t="s">
        <v>59</v>
      </c>
      <c r="B23" s="60" t="s">
        <v>60</v>
      </c>
      <c r="C23" s="27">
        <f t="shared" si="0"/>
        <v>3.394309</v>
      </c>
      <c r="D23" s="61">
        <v>3.394309</v>
      </c>
      <c r="E23" s="59"/>
      <c r="F23" s="91"/>
      <c r="G23" s="91"/>
      <c r="H23" s="91"/>
    </row>
    <row r="24" spans="1:8" ht="24" customHeight="1">
      <c r="A24" s="41" t="s">
        <v>61</v>
      </c>
      <c r="B24" s="60" t="s">
        <v>13</v>
      </c>
      <c r="C24" s="27">
        <f t="shared" si="0"/>
        <v>19.517268</v>
      </c>
      <c r="D24" s="59">
        <f>D25</f>
        <v>19.517268</v>
      </c>
      <c r="E24" s="59"/>
      <c r="F24" s="91"/>
      <c r="G24" s="91"/>
      <c r="H24" s="91"/>
    </row>
    <row r="25" spans="1:8" ht="24" customHeight="1">
      <c r="A25" s="41" t="s">
        <v>62</v>
      </c>
      <c r="B25" s="60" t="s">
        <v>63</v>
      </c>
      <c r="C25" s="27">
        <f t="shared" si="0"/>
        <v>19.517268</v>
      </c>
      <c r="D25" s="59">
        <f>D26</f>
        <v>19.517268</v>
      </c>
      <c r="E25" s="59"/>
      <c r="F25" s="91"/>
      <c r="G25" s="91"/>
      <c r="H25" s="91"/>
    </row>
    <row r="26" spans="1:8" ht="24" customHeight="1">
      <c r="A26" s="41" t="s">
        <v>64</v>
      </c>
      <c r="B26" s="60" t="s">
        <v>65</v>
      </c>
      <c r="C26" s="27">
        <f t="shared" si="0"/>
        <v>19.517268</v>
      </c>
      <c r="D26" s="61">
        <v>19.517268</v>
      </c>
      <c r="E26" s="59"/>
      <c r="F26" s="91"/>
      <c r="G26" s="91"/>
      <c r="H26" s="91"/>
    </row>
    <row r="27" spans="2:8" ht="18.75" customHeight="1">
      <c r="B27" s="23"/>
      <c r="C27" s="67"/>
      <c r="D27" s="67"/>
      <c r="E27" s="67"/>
      <c r="F27" s="67"/>
      <c r="G27" s="67"/>
      <c r="H27" s="67"/>
    </row>
    <row r="28" spans="1:8" ht="18.75" customHeight="1">
      <c r="A28" s="23"/>
      <c r="C28" s="67"/>
      <c r="E28" s="67"/>
      <c r="G28" s="67"/>
      <c r="H28" s="67"/>
    </row>
    <row r="29" spans="2:7" ht="12.75" customHeight="1">
      <c r="B29" s="23"/>
      <c r="D29" s="67"/>
      <c r="E29" s="67"/>
      <c r="F29" s="67"/>
      <c r="G29" s="67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41">
      <formula1>SUM(F12:J12)</formula1>
    </dataValidation>
  </dataValidations>
  <printOptions horizontalCentered="1"/>
  <pageMargins left="0" right="0" top="0.7086614173228347" bottom="0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pane ySplit="6" topLeftCell="A7" activePane="bottomLeft" state="frozen"/>
      <selection pane="bottomLeft" activeCell="E8" sqref="E8:E11"/>
    </sheetView>
  </sheetViews>
  <sheetFormatPr defaultColWidth="9.16015625" defaultRowHeight="12.75" customHeight="1"/>
  <cols>
    <col min="1" max="1" width="30.33203125" style="70" customWidth="1"/>
    <col min="2" max="2" width="25.83203125" style="71" customWidth="1"/>
    <col min="3" max="3" width="30.83203125" style="70" customWidth="1"/>
    <col min="4" max="4" width="18.5" style="71" customWidth="1"/>
    <col min="5" max="7" width="25.83203125" style="71" customWidth="1"/>
    <col min="8" max="16384" width="9.16015625" style="68" customWidth="1"/>
  </cols>
  <sheetData>
    <row r="1" spans="1:7" s="68" customFormat="1" ht="12.75" customHeight="1">
      <c r="A1" s="4"/>
      <c r="B1" s="71"/>
      <c r="C1" s="70"/>
      <c r="D1" s="71"/>
      <c r="E1" s="71"/>
      <c r="F1" s="71"/>
      <c r="G1" s="86"/>
    </row>
    <row r="2" spans="1:7" s="69" customFormat="1" ht="24" customHeight="1">
      <c r="A2" s="5" t="s">
        <v>72</v>
      </c>
      <c r="B2" s="5"/>
      <c r="C2" s="5"/>
      <c r="D2" s="5"/>
      <c r="E2" s="5"/>
      <c r="F2" s="5"/>
      <c r="G2" s="5"/>
    </row>
    <row r="3" spans="1:7" ht="11.25" customHeight="1">
      <c r="A3" s="72"/>
      <c r="B3" s="73"/>
      <c r="C3" s="74"/>
      <c r="D3" s="73"/>
      <c r="E3" s="73"/>
      <c r="G3" s="73"/>
    </row>
    <row r="4" spans="1:7" s="2" customFormat="1" ht="16.5" customHeight="1">
      <c r="A4" s="75"/>
      <c r="B4" s="76"/>
      <c r="C4" s="75"/>
      <c r="D4" s="76"/>
      <c r="E4" s="76"/>
      <c r="F4" s="3"/>
      <c r="G4" s="48" t="s">
        <v>1</v>
      </c>
    </row>
    <row r="5" spans="1:7" s="2" customFormat="1" ht="29.25" customHeight="1">
      <c r="A5" s="9" t="s">
        <v>2</v>
      </c>
      <c r="B5" s="10"/>
      <c r="C5" s="9" t="s">
        <v>3</v>
      </c>
      <c r="D5" s="9"/>
      <c r="E5" s="9"/>
      <c r="F5" s="9"/>
      <c r="G5" s="9"/>
    </row>
    <row r="6" spans="1:7" s="2" customFormat="1" ht="33" customHeight="1">
      <c r="A6" s="77" t="s">
        <v>4</v>
      </c>
      <c r="B6" s="78" t="s">
        <v>5</v>
      </c>
      <c r="C6" s="77" t="s">
        <v>4</v>
      </c>
      <c r="D6" s="78" t="s">
        <v>25</v>
      </c>
      <c r="E6" s="78" t="s">
        <v>73</v>
      </c>
      <c r="F6" s="78" t="s">
        <v>74</v>
      </c>
      <c r="G6" s="78" t="s">
        <v>75</v>
      </c>
    </row>
    <row r="7" spans="1:7" s="2" customFormat="1" ht="30" customHeight="1">
      <c r="A7" s="17" t="s">
        <v>76</v>
      </c>
      <c r="B7" s="79">
        <f>SUM(B8:B10)</f>
        <v>1160.63021</v>
      </c>
      <c r="C7" s="17" t="s">
        <v>77</v>
      </c>
      <c r="D7" s="80">
        <f>SUM(E7:G7)</f>
        <v>1164.7294100000001</v>
      </c>
      <c r="E7" s="80">
        <f>SUM(E8:E14)</f>
        <v>1164.7294100000001</v>
      </c>
      <c r="F7" s="46">
        <f>SUM(F8:F14)</f>
        <v>0</v>
      </c>
      <c r="G7" s="46">
        <f>SUM(G8:G14)</f>
        <v>0</v>
      </c>
    </row>
    <row r="8" spans="1:7" s="2" customFormat="1" ht="30" customHeight="1">
      <c r="A8" s="81" t="s">
        <v>78</v>
      </c>
      <c r="B8" s="80">
        <v>1160.63021</v>
      </c>
      <c r="C8" s="17" t="s">
        <v>7</v>
      </c>
      <c r="D8" s="80">
        <f>SUM(E8:G8)</f>
        <v>1066.036765</v>
      </c>
      <c r="E8" s="80">
        <v>1066.036765</v>
      </c>
      <c r="F8" s="46"/>
      <c r="G8" s="46"/>
    </row>
    <row r="9" spans="1:7" s="2" customFormat="1" ht="30" customHeight="1">
      <c r="A9" s="81" t="s">
        <v>79</v>
      </c>
      <c r="B9" s="59"/>
      <c r="C9" s="17" t="s">
        <v>9</v>
      </c>
      <c r="D9" s="80">
        <f>SUM(E9:G9)</f>
        <v>54.540336</v>
      </c>
      <c r="E9" s="87">
        <v>54.540336</v>
      </c>
      <c r="F9" s="46"/>
      <c r="G9" s="46">
        <v>0</v>
      </c>
    </row>
    <row r="10" spans="1:7" s="2" customFormat="1" ht="30" customHeight="1">
      <c r="A10" s="17" t="s">
        <v>80</v>
      </c>
      <c r="B10" s="59">
        <v>0</v>
      </c>
      <c r="C10" s="17" t="s">
        <v>11</v>
      </c>
      <c r="D10" s="80">
        <f>SUM(E10:G10)</f>
        <v>24.635041</v>
      </c>
      <c r="E10" s="87">
        <v>24.635041</v>
      </c>
      <c r="F10" s="46"/>
      <c r="G10" s="46">
        <v>0</v>
      </c>
    </row>
    <row r="11" spans="1:7" s="2" customFormat="1" ht="30" customHeight="1">
      <c r="A11" s="17" t="s">
        <v>81</v>
      </c>
      <c r="B11" s="79">
        <f>SUM(B12:B14)</f>
        <v>4.0992</v>
      </c>
      <c r="C11" s="17" t="s">
        <v>13</v>
      </c>
      <c r="D11" s="80">
        <f>SUM(E11:G11)</f>
        <v>19.517268</v>
      </c>
      <c r="E11" s="87">
        <v>19.517268</v>
      </c>
      <c r="F11" s="46">
        <v>0</v>
      </c>
      <c r="G11" s="46">
        <v>0</v>
      </c>
    </row>
    <row r="12" spans="1:7" s="2" customFormat="1" ht="30" customHeight="1">
      <c r="A12" s="17" t="s">
        <v>78</v>
      </c>
      <c r="B12" s="82">
        <v>4.0992</v>
      </c>
      <c r="C12" s="17"/>
      <c r="D12" s="80"/>
      <c r="E12" s="87"/>
      <c r="F12" s="46">
        <v>0</v>
      </c>
      <c r="G12" s="46">
        <v>0</v>
      </c>
    </row>
    <row r="13" spans="1:7" s="2" customFormat="1" ht="30" customHeight="1">
      <c r="A13" s="17" t="s">
        <v>79</v>
      </c>
      <c r="B13" s="59">
        <v>0</v>
      </c>
      <c r="C13" s="17"/>
      <c r="D13" s="80">
        <f>SUM(E13:G13)</f>
        <v>0</v>
      </c>
      <c r="E13" s="80">
        <v>0</v>
      </c>
      <c r="F13" s="46">
        <v>0</v>
      </c>
      <c r="G13" s="46">
        <v>0</v>
      </c>
    </row>
    <row r="14" spans="1:7" s="2" customFormat="1" ht="30" customHeight="1">
      <c r="A14" s="81" t="s">
        <v>80</v>
      </c>
      <c r="B14" s="59">
        <v>0</v>
      </c>
      <c r="C14" s="17">
        <v>0</v>
      </c>
      <c r="D14" s="80">
        <f>SUM(E14:G14)</f>
        <v>0</v>
      </c>
      <c r="E14" s="80">
        <v>0</v>
      </c>
      <c r="F14" s="46">
        <v>0</v>
      </c>
      <c r="G14" s="46">
        <v>0</v>
      </c>
    </row>
    <row r="15" spans="1:7" s="2" customFormat="1" ht="30" customHeight="1">
      <c r="A15" s="15"/>
      <c r="B15" s="80"/>
      <c r="C15" s="15" t="s">
        <v>82</v>
      </c>
      <c r="D15" s="80">
        <f>SUM(E15:G15)</f>
        <v>0</v>
      </c>
      <c r="E15" s="80">
        <v>0</v>
      </c>
      <c r="F15" s="46">
        <v>0</v>
      </c>
      <c r="G15" s="46">
        <v>0</v>
      </c>
    </row>
    <row r="16" spans="1:7" s="2" customFormat="1" ht="30" customHeight="1">
      <c r="A16" s="15" t="s">
        <v>21</v>
      </c>
      <c r="B16" s="79">
        <f>B7+B11</f>
        <v>1164.7294100000001</v>
      </c>
      <c r="C16" s="83" t="s">
        <v>22</v>
      </c>
      <c r="D16" s="80">
        <f>SUM(E16:G16)</f>
        <v>1164.7294100000001</v>
      </c>
      <c r="E16" s="80">
        <f>E7+E15</f>
        <v>1164.7294100000001</v>
      </c>
      <c r="F16" s="46">
        <f>F7+F15</f>
        <v>0</v>
      </c>
      <c r="G16" s="46">
        <f>G7+G15</f>
        <v>0</v>
      </c>
    </row>
    <row r="17" spans="1:6" ht="12.75" customHeight="1">
      <c r="A17" s="84"/>
      <c r="B17" s="85"/>
      <c r="C17" s="84"/>
      <c r="D17" s="85"/>
      <c r="E17" s="85"/>
      <c r="F17" s="85"/>
    </row>
  </sheetData>
  <sheetProtection/>
  <mergeCells count="3">
    <mergeCell ref="A2:G2"/>
    <mergeCell ref="A5:B5"/>
    <mergeCell ref="C5:G5"/>
  </mergeCells>
  <dataValidations count="5">
    <dataValidation type="custom" allowBlank="1" showInputMessage="1" showErrorMessage="1" error="此处为公式，请勿修改！" sqref="B7 B11">
      <formula1>SUM(D14:D16)</formula1>
    </dataValidation>
    <dataValidation type="custom" allowBlank="1" showInputMessage="1" showErrorMessage="1" error="此处为公式，请勿修改！" sqref="E16:G16">
      <formula1>SUM(G22:I22)</formula1>
    </dataValidation>
    <dataValidation type="custom" allowBlank="1" showInputMessage="1" showErrorMessage="1" error="此处为公式，请勿修改！" sqref="D7 E7:G7 D15 D16">
      <formula1>SUM(F14:F23)</formula1>
    </dataValidation>
    <dataValidation type="custom" allowBlank="1" showInputMessage="1" showErrorMessage="1" prompt="请只保留有数据的项目，无数据则删除" error="此处为公式，请勿修改！" sqref="D8 D11 D12 D9:D10 D13:D14">
      <formula1>SUM(F15:F24)</formula1>
    </dataValidation>
    <dataValidation type="custom" allowBlank="1" showInputMessage="1" showErrorMessage="1" error="此处为公式，请勿修改！" sqref="B16">
      <formula1>D9+D13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pane xSplit="2" ySplit="6" topLeftCell="C16" activePane="bottomRight" state="frozen"/>
      <selection pane="bottomRight" activeCell="C10" sqref="C10:C14"/>
    </sheetView>
  </sheetViews>
  <sheetFormatPr defaultColWidth="9.16015625" defaultRowHeight="12.75" customHeight="1"/>
  <cols>
    <col min="1" max="1" width="31.5" style="2" customWidth="1"/>
    <col min="2" max="2" width="51.5" style="2" customWidth="1"/>
    <col min="3" max="5" width="25.83203125" style="3" customWidth="1"/>
    <col min="6" max="16384" width="9.16015625" style="2" customWidth="1"/>
  </cols>
  <sheetData>
    <row r="1" ht="18.75" customHeight="1">
      <c r="A1" s="54"/>
    </row>
    <row r="2" spans="1:5" ht="32.25" customHeight="1">
      <c r="A2" s="55" t="s">
        <v>83</v>
      </c>
      <c r="B2" s="55"/>
      <c r="C2" s="55"/>
      <c r="D2" s="55"/>
      <c r="E2" s="55"/>
    </row>
    <row r="3" spans="1:5" ht="12.75" customHeight="1">
      <c r="A3" s="8"/>
      <c r="B3" s="6"/>
      <c r="C3" s="7"/>
      <c r="D3" s="7"/>
      <c r="E3" s="7"/>
    </row>
    <row r="4" spans="1:5" ht="17.25" customHeight="1">
      <c r="A4" s="23"/>
      <c r="E4" s="48" t="s">
        <v>1</v>
      </c>
    </row>
    <row r="5" spans="1:5" ht="27.75" customHeight="1">
      <c r="A5" s="9" t="s">
        <v>84</v>
      </c>
      <c r="B5" s="9"/>
      <c r="C5" s="11" t="s">
        <v>85</v>
      </c>
      <c r="D5" s="11"/>
      <c r="E5" s="11"/>
    </row>
    <row r="6" spans="1:5" ht="27.75" customHeight="1">
      <c r="A6" s="56" t="s">
        <v>26</v>
      </c>
      <c r="B6" s="56" t="s">
        <v>27</v>
      </c>
      <c r="C6" s="57" t="s">
        <v>86</v>
      </c>
      <c r="D6" s="57" t="s">
        <v>67</v>
      </c>
      <c r="E6" s="57" t="s">
        <v>68</v>
      </c>
    </row>
    <row r="7" spans="1:5" ht="24" customHeight="1">
      <c r="A7" s="41"/>
      <c r="B7" s="58" t="s">
        <v>25</v>
      </c>
      <c r="C7" s="59">
        <f aca="true" t="shared" si="0" ref="C7:C27">SUM(D7:E7)</f>
        <v>1164.72941</v>
      </c>
      <c r="D7" s="59">
        <v>432.43021</v>
      </c>
      <c r="E7" s="59">
        <v>732.2992</v>
      </c>
    </row>
    <row r="8" spans="1:5" ht="24" customHeight="1">
      <c r="A8" s="41" t="s">
        <v>30</v>
      </c>
      <c r="B8" s="60" t="s">
        <v>7</v>
      </c>
      <c r="C8" s="59">
        <f t="shared" si="0"/>
        <v>1066.0367649999998</v>
      </c>
      <c r="D8" s="59">
        <f>D9</f>
        <v>333.737565</v>
      </c>
      <c r="E8" s="59">
        <f>E9</f>
        <v>732.2991999999999</v>
      </c>
    </row>
    <row r="9" spans="1:5" ht="24" customHeight="1">
      <c r="A9" s="41" t="s">
        <v>31</v>
      </c>
      <c r="B9" s="60" t="s">
        <v>32</v>
      </c>
      <c r="C9" s="59">
        <f t="shared" si="0"/>
        <v>1066.0367649999998</v>
      </c>
      <c r="D9" s="59">
        <f>D10</f>
        <v>333.737565</v>
      </c>
      <c r="E9" s="59">
        <f>SUM(E11:E14)</f>
        <v>732.2991999999999</v>
      </c>
    </row>
    <row r="10" spans="1:5" ht="24" customHeight="1">
      <c r="A10" s="41" t="s">
        <v>33</v>
      </c>
      <c r="B10" s="60" t="s">
        <v>34</v>
      </c>
      <c r="C10" s="59">
        <f t="shared" si="0"/>
        <v>333.737565</v>
      </c>
      <c r="D10" s="61">
        <v>333.737565</v>
      </c>
      <c r="E10" s="59"/>
    </row>
    <row r="11" spans="1:5" ht="24" customHeight="1">
      <c r="A11" s="41" t="s">
        <v>35</v>
      </c>
      <c r="B11" s="60" t="s">
        <v>36</v>
      </c>
      <c r="C11" s="59">
        <f t="shared" si="0"/>
        <v>19</v>
      </c>
      <c r="D11" s="59"/>
      <c r="E11" s="61">
        <v>19</v>
      </c>
    </row>
    <row r="12" spans="1:5" ht="24" customHeight="1">
      <c r="A12" s="41" t="s">
        <v>37</v>
      </c>
      <c r="B12" s="60" t="s">
        <v>38</v>
      </c>
      <c r="C12" s="59">
        <f t="shared" si="0"/>
        <v>163.4</v>
      </c>
      <c r="D12" s="59"/>
      <c r="E12" s="61">
        <v>163.4</v>
      </c>
    </row>
    <row r="13" spans="1:5" ht="24" customHeight="1">
      <c r="A13" s="41" t="s">
        <v>39</v>
      </c>
      <c r="B13" s="60" t="s">
        <v>40</v>
      </c>
      <c r="C13" s="59">
        <f t="shared" si="0"/>
        <v>525.8</v>
      </c>
      <c r="D13" s="59"/>
      <c r="E13" s="61">
        <v>525.8</v>
      </c>
    </row>
    <row r="14" spans="1:5" ht="24" customHeight="1">
      <c r="A14" s="41" t="s">
        <v>41</v>
      </c>
      <c r="B14" s="60" t="s">
        <v>42</v>
      </c>
      <c r="C14" s="59">
        <f t="shared" si="0"/>
        <v>24.0992</v>
      </c>
      <c r="D14" s="59"/>
      <c r="E14" s="61">
        <v>24.0992</v>
      </c>
    </row>
    <row r="15" spans="1:5" ht="24" customHeight="1">
      <c r="A15" s="41" t="s">
        <v>43</v>
      </c>
      <c r="B15" s="60" t="s">
        <v>9</v>
      </c>
      <c r="C15" s="59">
        <f t="shared" si="0"/>
        <v>54.540336</v>
      </c>
      <c r="D15" s="59">
        <f>D16</f>
        <v>54.540336</v>
      </c>
      <c r="E15" s="59"/>
    </row>
    <row r="16" spans="1:5" ht="24" customHeight="1">
      <c r="A16" s="41" t="s">
        <v>44</v>
      </c>
      <c r="B16" s="60" t="s">
        <v>45</v>
      </c>
      <c r="C16" s="59">
        <f t="shared" si="0"/>
        <v>54.540336</v>
      </c>
      <c r="D16" s="59">
        <f>SUM(D17:D19)</f>
        <v>54.540336</v>
      </c>
      <c r="E16" s="59"/>
    </row>
    <row r="17" spans="1:5" ht="24" customHeight="1">
      <c r="A17" s="41" t="s">
        <v>46</v>
      </c>
      <c r="B17" s="60" t="s">
        <v>47</v>
      </c>
      <c r="C17" s="59">
        <f t="shared" si="0"/>
        <v>9</v>
      </c>
      <c r="D17" s="61">
        <v>9</v>
      </c>
      <c r="E17" s="59"/>
    </row>
    <row r="18" spans="1:5" ht="24" customHeight="1">
      <c r="A18" s="62" t="s">
        <v>48</v>
      </c>
      <c r="B18" s="63" t="s">
        <v>49</v>
      </c>
      <c r="C18" s="59">
        <f t="shared" si="0"/>
        <v>32.52882</v>
      </c>
      <c r="D18" s="61">
        <v>32.52882</v>
      </c>
      <c r="E18" s="59"/>
    </row>
    <row r="19" spans="1:5" ht="24" customHeight="1">
      <c r="A19" s="62" t="s">
        <v>50</v>
      </c>
      <c r="B19" s="63" t="s">
        <v>51</v>
      </c>
      <c r="C19" s="59">
        <f t="shared" si="0"/>
        <v>13.011516</v>
      </c>
      <c r="D19" s="64">
        <v>13.011516</v>
      </c>
      <c r="E19" s="59"/>
    </row>
    <row r="20" spans="1:5" ht="24" customHeight="1">
      <c r="A20" s="41" t="s">
        <v>52</v>
      </c>
      <c r="B20" s="60" t="s">
        <v>11</v>
      </c>
      <c r="C20" s="59">
        <f t="shared" si="0"/>
        <v>24.635041</v>
      </c>
      <c r="D20" s="65">
        <f>D21</f>
        <v>24.635041</v>
      </c>
      <c r="E20" s="59"/>
    </row>
    <row r="21" spans="1:5" ht="24" customHeight="1">
      <c r="A21" s="41" t="s">
        <v>53</v>
      </c>
      <c r="B21" s="60" t="s">
        <v>54</v>
      </c>
      <c r="C21" s="59">
        <f t="shared" si="0"/>
        <v>24.635041</v>
      </c>
      <c r="D21" s="65">
        <f>SUM(D22:D24)</f>
        <v>24.635041</v>
      </c>
      <c r="E21" s="59"/>
    </row>
    <row r="22" spans="1:5" ht="24" customHeight="1">
      <c r="A22" s="41" t="s">
        <v>55</v>
      </c>
      <c r="B22" s="60" t="s">
        <v>56</v>
      </c>
      <c r="C22" s="59">
        <f t="shared" si="0"/>
        <v>13.824732</v>
      </c>
      <c r="D22" s="66">
        <v>13.824732</v>
      </c>
      <c r="E22" s="59"/>
    </row>
    <row r="23" spans="1:5" ht="24" customHeight="1">
      <c r="A23" s="41" t="s">
        <v>57</v>
      </c>
      <c r="B23" s="60" t="s">
        <v>58</v>
      </c>
      <c r="C23" s="59">
        <f t="shared" si="0"/>
        <v>7.416</v>
      </c>
      <c r="D23" s="61">
        <v>7.416</v>
      </c>
      <c r="E23" s="59"/>
    </row>
    <row r="24" spans="1:5" ht="24" customHeight="1">
      <c r="A24" s="41" t="s">
        <v>59</v>
      </c>
      <c r="B24" s="60" t="s">
        <v>60</v>
      </c>
      <c r="C24" s="59">
        <f t="shared" si="0"/>
        <v>3.394309</v>
      </c>
      <c r="D24" s="61">
        <v>3.394309</v>
      </c>
      <c r="E24" s="59"/>
    </row>
    <row r="25" spans="1:5" ht="24" customHeight="1">
      <c r="A25" s="41" t="s">
        <v>61</v>
      </c>
      <c r="B25" s="60" t="s">
        <v>13</v>
      </c>
      <c r="C25" s="59">
        <f t="shared" si="0"/>
        <v>19.517268</v>
      </c>
      <c r="D25" s="59">
        <f>D26</f>
        <v>19.517268</v>
      </c>
      <c r="E25" s="59"/>
    </row>
    <row r="26" spans="1:5" ht="24" customHeight="1">
      <c r="A26" s="41" t="s">
        <v>62</v>
      </c>
      <c r="B26" s="60" t="s">
        <v>63</v>
      </c>
      <c r="C26" s="59">
        <f t="shared" si="0"/>
        <v>19.517268</v>
      </c>
      <c r="D26" s="59">
        <f>D27</f>
        <v>19.517268</v>
      </c>
      <c r="E26" s="59"/>
    </row>
    <row r="27" spans="1:5" ht="24" customHeight="1">
      <c r="A27" s="41" t="s">
        <v>64</v>
      </c>
      <c r="B27" s="60" t="s">
        <v>65</v>
      </c>
      <c r="C27" s="59">
        <f t="shared" si="0"/>
        <v>19.517268</v>
      </c>
      <c r="D27" s="61">
        <v>19.517268</v>
      </c>
      <c r="E27" s="59"/>
    </row>
    <row r="28" spans="1:5" ht="18" customHeight="1">
      <c r="A28" s="23"/>
      <c r="B28" s="23"/>
      <c r="C28" s="67"/>
      <c r="D28" s="67"/>
      <c r="E28" s="67"/>
    </row>
    <row r="29" spans="1:5" ht="12.75" customHeight="1">
      <c r="A29" s="23"/>
      <c r="B29" s="23"/>
      <c r="C29" s="67"/>
      <c r="D29" s="67"/>
      <c r="E29" s="67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7:C27">
      <formula1>SUM(F13:G13)</formula1>
    </dataValidation>
  </dataValidations>
  <printOptions horizontalCentered="1"/>
  <pageMargins left="0" right="0" top="0.35433070866141736" bottom="0" header="0.2362204724409449" footer="0.5118110236220472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pane xSplit="2" ySplit="7" topLeftCell="C24" activePane="bottomRight" state="frozen"/>
      <selection pane="bottomRight" activeCell="E20" sqref="E20:E36"/>
    </sheetView>
  </sheetViews>
  <sheetFormatPr defaultColWidth="9.16015625" defaultRowHeight="12.75" customHeight="1"/>
  <cols>
    <col min="1" max="1" width="19.83203125" style="32" customWidth="1"/>
    <col min="2" max="2" width="44.5" style="32" customWidth="1"/>
    <col min="3" max="4" width="25.83203125" style="33" customWidth="1"/>
    <col min="5" max="5" width="24.16015625" style="33" customWidth="1"/>
    <col min="6" max="16384" width="9.16015625" style="32" customWidth="1"/>
  </cols>
  <sheetData>
    <row r="1" spans="1:5" ht="16.5" customHeight="1">
      <c r="A1" s="34"/>
      <c r="E1" s="21"/>
    </row>
    <row r="2" spans="1:5" ht="33.75" customHeight="1">
      <c r="A2" s="35" t="s">
        <v>87</v>
      </c>
      <c r="B2" s="35"/>
      <c r="C2" s="35"/>
      <c r="D2" s="35"/>
      <c r="E2" s="35"/>
    </row>
    <row r="3" spans="1:5" ht="12.75" customHeight="1">
      <c r="A3" s="36"/>
      <c r="B3" s="36"/>
      <c r="C3" s="37"/>
      <c r="D3" s="37"/>
      <c r="E3" s="37"/>
    </row>
    <row r="4" spans="1:5" ht="21" customHeight="1">
      <c r="A4" s="38"/>
      <c r="E4" s="48" t="s">
        <v>1</v>
      </c>
    </row>
    <row r="5" spans="1:5" ht="29.25" customHeight="1">
      <c r="A5" s="9" t="s">
        <v>88</v>
      </c>
      <c r="B5" s="9"/>
      <c r="C5" s="11" t="s">
        <v>89</v>
      </c>
      <c r="D5" s="11"/>
      <c r="E5" s="11"/>
    </row>
    <row r="6" spans="1:5" ht="29.25" customHeight="1">
      <c r="A6" s="39" t="s">
        <v>26</v>
      </c>
      <c r="B6" s="39" t="s">
        <v>27</v>
      </c>
      <c r="C6" s="40" t="s">
        <v>25</v>
      </c>
      <c r="D6" s="40" t="s">
        <v>90</v>
      </c>
      <c r="E6" s="40" t="s">
        <v>91</v>
      </c>
    </row>
    <row r="7" spans="1:10" ht="24" customHeight="1">
      <c r="A7" s="41" t="s">
        <v>92</v>
      </c>
      <c r="B7" s="42" t="s">
        <v>93</v>
      </c>
      <c r="C7" s="43">
        <f>SUM(D7:E7)</f>
        <v>432.43021</v>
      </c>
      <c r="D7" s="44">
        <f>D8+D19+D37</f>
        <v>334.343877</v>
      </c>
      <c r="E7" s="47">
        <f>E8+E19+E37</f>
        <v>98.086333</v>
      </c>
      <c r="J7" s="38"/>
    </row>
    <row r="8" spans="1:5" ht="24" customHeight="1">
      <c r="A8" s="41" t="s">
        <v>94</v>
      </c>
      <c r="B8" s="45" t="s">
        <v>95</v>
      </c>
      <c r="C8" s="43">
        <v>325.343877</v>
      </c>
      <c r="D8" s="46">
        <v>325.343877</v>
      </c>
      <c r="E8" s="49"/>
    </row>
    <row r="9" spans="1:11" ht="24" customHeight="1">
      <c r="A9" s="41" t="s">
        <v>96</v>
      </c>
      <c r="B9" s="45" t="s">
        <v>97</v>
      </c>
      <c r="C9" s="47">
        <v>81.8064</v>
      </c>
      <c r="D9" s="44">
        <v>81.8064</v>
      </c>
      <c r="E9" s="50"/>
      <c r="F9" s="38"/>
      <c r="K9" s="38"/>
    </row>
    <row r="10" spans="1:6" ht="24" customHeight="1">
      <c r="A10" s="41" t="s">
        <v>98</v>
      </c>
      <c r="B10" s="45" t="s">
        <v>99</v>
      </c>
      <c r="C10" s="47">
        <v>68.6004</v>
      </c>
      <c r="D10" s="44">
        <v>68.6004</v>
      </c>
      <c r="E10" s="50"/>
      <c r="F10" s="38"/>
    </row>
    <row r="11" spans="1:6" ht="24" customHeight="1">
      <c r="A11" s="41" t="s">
        <v>100</v>
      </c>
      <c r="B11" s="45" t="s">
        <v>101</v>
      </c>
      <c r="C11" s="47">
        <v>12.237192</v>
      </c>
      <c r="D11" s="44">
        <v>12.237192</v>
      </c>
      <c r="E11" s="50"/>
      <c r="F11" s="38"/>
    </row>
    <row r="12" spans="1:5" ht="24" customHeight="1">
      <c r="A12" s="41" t="s">
        <v>102</v>
      </c>
      <c r="B12" s="45" t="s">
        <v>103</v>
      </c>
      <c r="C12" s="47">
        <v>32.52882</v>
      </c>
      <c r="D12" s="44">
        <v>32.52882</v>
      </c>
      <c r="E12" s="50"/>
    </row>
    <row r="13" spans="1:8" ht="24" customHeight="1">
      <c r="A13" s="41" t="s">
        <v>104</v>
      </c>
      <c r="B13" s="45" t="s">
        <v>105</v>
      </c>
      <c r="C13" s="47">
        <v>13.011516</v>
      </c>
      <c r="D13" s="44">
        <v>13.011516</v>
      </c>
      <c r="E13" s="50"/>
      <c r="F13" s="38"/>
      <c r="H13" s="38"/>
    </row>
    <row r="14" spans="1:8" ht="24" customHeight="1">
      <c r="A14" s="41" t="s">
        <v>106</v>
      </c>
      <c r="B14" s="45" t="s">
        <v>107</v>
      </c>
      <c r="C14" s="47">
        <v>13.824732</v>
      </c>
      <c r="D14" s="44">
        <v>13.824732</v>
      </c>
      <c r="E14" s="50"/>
      <c r="F14" s="38"/>
      <c r="H14" s="38"/>
    </row>
    <row r="15" spans="1:8" ht="24" customHeight="1">
      <c r="A15" s="41" t="s">
        <v>108</v>
      </c>
      <c r="B15" s="45" t="s">
        <v>109</v>
      </c>
      <c r="C15" s="47">
        <v>7.416</v>
      </c>
      <c r="D15" s="44">
        <v>7.416</v>
      </c>
      <c r="E15" s="50"/>
      <c r="F15" s="38"/>
      <c r="H15" s="38"/>
    </row>
    <row r="16" spans="1:8" ht="24" customHeight="1">
      <c r="A16" s="41" t="s">
        <v>110</v>
      </c>
      <c r="B16" s="45" t="s">
        <v>111</v>
      </c>
      <c r="C16" s="47">
        <v>5.837549</v>
      </c>
      <c r="D16" s="44">
        <v>5.837549</v>
      </c>
      <c r="E16" s="50"/>
      <c r="F16" s="38"/>
      <c r="H16" s="38"/>
    </row>
    <row r="17" spans="1:8" ht="24" customHeight="1">
      <c r="A17" s="41" t="s">
        <v>112</v>
      </c>
      <c r="B17" s="45" t="s">
        <v>113</v>
      </c>
      <c r="C17" s="47">
        <v>19.517268</v>
      </c>
      <c r="D17" s="44">
        <v>19.517268</v>
      </c>
      <c r="E17" s="51"/>
      <c r="F17" s="38"/>
      <c r="H17" s="38"/>
    </row>
    <row r="18" spans="1:8" ht="24" customHeight="1">
      <c r="A18" s="41" t="s">
        <v>114</v>
      </c>
      <c r="B18" s="45" t="s">
        <v>115</v>
      </c>
      <c r="C18" s="47">
        <v>70.564</v>
      </c>
      <c r="D18" s="44">
        <v>70.564</v>
      </c>
      <c r="E18" s="51"/>
      <c r="F18" s="38"/>
      <c r="H18" s="38"/>
    </row>
    <row r="19" spans="1:5" ht="24" customHeight="1">
      <c r="A19" s="41" t="s">
        <v>116</v>
      </c>
      <c r="B19" s="45" t="s">
        <v>117</v>
      </c>
      <c r="C19" s="47">
        <v>98.086333</v>
      </c>
      <c r="D19" s="43"/>
      <c r="E19" s="46">
        <v>98.086333</v>
      </c>
    </row>
    <row r="20" spans="1:14" ht="24" customHeight="1">
      <c r="A20" s="41" t="s">
        <v>118</v>
      </c>
      <c r="B20" s="45" t="s">
        <v>119</v>
      </c>
      <c r="C20" s="47">
        <v>11.2</v>
      </c>
      <c r="D20" s="47"/>
      <c r="E20" s="44">
        <v>11.2</v>
      </c>
      <c r="N20" s="38"/>
    </row>
    <row r="21" spans="1:6" ht="24" customHeight="1">
      <c r="A21" s="41" t="s">
        <v>120</v>
      </c>
      <c r="B21" s="45" t="s">
        <v>121</v>
      </c>
      <c r="C21" s="47">
        <v>1.2</v>
      </c>
      <c r="D21" s="47"/>
      <c r="E21" s="44">
        <v>1.2</v>
      </c>
      <c r="F21" s="38"/>
    </row>
    <row r="22" spans="1:10" ht="24" customHeight="1">
      <c r="A22" s="41" t="s">
        <v>122</v>
      </c>
      <c r="B22" s="45" t="s">
        <v>123</v>
      </c>
      <c r="C22" s="47">
        <v>0.036</v>
      </c>
      <c r="D22" s="47"/>
      <c r="E22" s="52">
        <v>0.036</v>
      </c>
      <c r="F22" s="38"/>
      <c r="J22" s="38"/>
    </row>
    <row r="23" spans="1:6" ht="24" customHeight="1">
      <c r="A23" s="41" t="s">
        <v>124</v>
      </c>
      <c r="B23" s="45" t="s">
        <v>125</v>
      </c>
      <c r="C23" s="47">
        <v>0.9</v>
      </c>
      <c r="D23" s="47"/>
      <c r="E23" s="52">
        <v>0.9</v>
      </c>
      <c r="F23" s="38"/>
    </row>
    <row r="24" spans="1:6" ht="24" customHeight="1">
      <c r="A24" s="41" t="s">
        <v>126</v>
      </c>
      <c r="B24" s="45" t="s">
        <v>127</v>
      </c>
      <c r="C24" s="47">
        <v>7.488</v>
      </c>
      <c r="D24" s="47"/>
      <c r="E24" s="44">
        <v>7.488</v>
      </c>
      <c r="F24" s="38"/>
    </row>
    <row r="25" spans="1:7" ht="24" customHeight="1">
      <c r="A25" s="41" t="s">
        <v>128</v>
      </c>
      <c r="B25" s="45" t="s">
        <v>129</v>
      </c>
      <c r="C25" s="47">
        <v>0.7208</v>
      </c>
      <c r="D25" s="47"/>
      <c r="E25" s="52">
        <v>0.7208</v>
      </c>
      <c r="F25" s="38"/>
      <c r="G25" s="38"/>
    </row>
    <row r="26" spans="1:7" ht="24" customHeight="1">
      <c r="A26" s="41" t="s">
        <v>130</v>
      </c>
      <c r="B26" s="45" t="s">
        <v>131</v>
      </c>
      <c r="C26" s="47">
        <v>14.4</v>
      </c>
      <c r="D26" s="47"/>
      <c r="E26" s="44">
        <v>14.4</v>
      </c>
      <c r="F26" s="38"/>
      <c r="G26" s="38"/>
    </row>
    <row r="27" spans="1:7" ht="24" customHeight="1">
      <c r="A27" s="41" t="s">
        <v>132</v>
      </c>
      <c r="B27" s="45" t="s">
        <v>133</v>
      </c>
      <c r="C27" s="47">
        <v>0.2</v>
      </c>
      <c r="D27" s="47"/>
      <c r="E27" s="52">
        <v>0.2</v>
      </c>
      <c r="F27" s="38"/>
      <c r="G27" s="38"/>
    </row>
    <row r="28" spans="1:7" ht="24" customHeight="1">
      <c r="A28" s="41" t="s">
        <v>134</v>
      </c>
      <c r="B28" s="45" t="s">
        <v>135</v>
      </c>
      <c r="C28" s="47">
        <v>10</v>
      </c>
      <c r="D28" s="47"/>
      <c r="E28" s="44">
        <v>10</v>
      </c>
      <c r="F28" s="38"/>
      <c r="G28" s="38"/>
    </row>
    <row r="29" spans="1:7" ht="24" customHeight="1">
      <c r="A29" s="41" t="s">
        <v>136</v>
      </c>
      <c r="B29" s="45" t="s">
        <v>137</v>
      </c>
      <c r="C29" s="47">
        <v>1.227096</v>
      </c>
      <c r="D29" s="47"/>
      <c r="E29" s="44">
        <v>1.227096</v>
      </c>
      <c r="F29" s="38"/>
      <c r="G29" s="38"/>
    </row>
    <row r="30" spans="1:8" ht="24" customHeight="1">
      <c r="A30" s="41" t="s">
        <v>138</v>
      </c>
      <c r="B30" s="45" t="s">
        <v>139</v>
      </c>
      <c r="C30" s="47">
        <v>1.2</v>
      </c>
      <c r="D30" s="47"/>
      <c r="E30" s="44">
        <v>1.2</v>
      </c>
      <c r="G30" s="38"/>
      <c r="H30" s="38"/>
    </row>
    <row r="31" spans="1:9" ht="24" customHeight="1">
      <c r="A31" s="41" t="s">
        <v>140</v>
      </c>
      <c r="B31" s="45" t="s">
        <v>141</v>
      </c>
      <c r="C31" s="47">
        <v>4.2</v>
      </c>
      <c r="D31" s="47"/>
      <c r="E31" s="44">
        <v>4.2</v>
      </c>
      <c r="F31" s="38"/>
      <c r="I31" s="38"/>
    </row>
    <row r="32" spans="1:9" ht="24" customHeight="1">
      <c r="A32" s="41" t="s">
        <v>142</v>
      </c>
      <c r="B32" s="45" t="s">
        <v>143</v>
      </c>
      <c r="C32" s="47">
        <v>1.951728</v>
      </c>
      <c r="D32" s="47"/>
      <c r="E32" s="44">
        <v>1.951728</v>
      </c>
      <c r="F32" s="38"/>
      <c r="G32" s="38"/>
      <c r="H32" s="38"/>
      <c r="I32" s="38"/>
    </row>
    <row r="33" spans="1:8" ht="24" customHeight="1">
      <c r="A33" s="41" t="s">
        <v>144</v>
      </c>
      <c r="B33" s="45" t="s">
        <v>145</v>
      </c>
      <c r="C33" s="47">
        <v>3.307509</v>
      </c>
      <c r="D33" s="47"/>
      <c r="E33" s="44">
        <v>3.307509</v>
      </c>
      <c r="F33" s="38"/>
      <c r="G33" s="38"/>
      <c r="H33" s="38"/>
    </row>
    <row r="34" spans="1:9" ht="24" customHeight="1">
      <c r="A34" s="41" t="s">
        <v>146</v>
      </c>
      <c r="B34" s="45" t="s">
        <v>147</v>
      </c>
      <c r="C34" s="47">
        <v>5.5</v>
      </c>
      <c r="D34" s="47"/>
      <c r="E34" s="44">
        <v>5.5</v>
      </c>
      <c r="F34" s="38"/>
      <c r="I34" s="38"/>
    </row>
    <row r="35" spans="1:8" ht="24" customHeight="1">
      <c r="A35" s="41" t="s">
        <v>148</v>
      </c>
      <c r="B35" s="45" t="s">
        <v>149</v>
      </c>
      <c r="C35" s="47">
        <v>19.32</v>
      </c>
      <c r="D35" s="47"/>
      <c r="E35" s="44">
        <v>19.32</v>
      </c>
      <c r="F35" s="38"/>
      <c r="G35" s="38"/>
      <c r="H35" s="38"/>
    </row>
    <row r="36" spans="1:6" ht="24" customHeight="1">
      <c r="A36" s="41" t="s">
        <v>150</v>
      </c>
      <c r="B36" s="45" t="s">
        <v>151</v>
      </c>
      <c r="C36" s="47">
        <v>15.2352</v>
      </c>
      <c r="D36" s="47"/>
      <c r="E36" s="44">
        <v>15.2352</v>
      </c>
      <c r="F36" s="38"/>
    </row>
    <row r="37" spans="1:8" ht="24" customHeight="1">
      <c r="A37" s="41" t="s">
        <v>152</v>
      </c>
      <c r="B37" s="45" t="s">
        <v>153</v>
      </c>
      <c r="C37" s="47">
        <v>9</v>
      </c>
      <c r="D37" s="46">
        <v>9</v>
      </c>
      <c r="E37" s="43"/>
      <c r="H37" s="38"/>
    </row>
    <row r="38" spans="1:6" ht="24" customHeight="1">
      <c r="A38" s="41" t="s">
        <v>154</v>
      </c>
      <c r="B38" s="45" t="s">
        <v>155</v>
      </c>
      <c r="C38" s="47">
        <v>9</v>
      </c>
      <c r="D38" s="44">
        <v>9</v>
      </c>
      <c r="E38" s="47"/>
      <c r="F38" s="38"/>
    </row>
    <row r="39" ht="12.75" customHeight="1">
      <c r="E39" s="53"/>
    </row>
    <row r="40" spans="5:6" ht="12.75" customHeight="1">
      <c r="E40" s="53"/>
      <c r="F40" s="38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type="custom" allowBlank="1" showInputMessage="1" showErrorMessage="1" error="此处不应录入数据，请核实！" sqref="E38 D20:D36 E9:E11 E12:E18">
      <formula1>0</formula1>
    </dataValidation>
    <dataValidation allowBlank="1" showInputMessage="1" showErrorMessage="1" prompt="请只保留有数据的项目，无数据则删除" errorTitle="请勿修改公式" error="请勿修改公式" sqref="C38 C8:C11 C12:C37"/>
    <dataValidation allowBlank="1" showInputMessage="1" showErrorMessage="1" errorTitle="请勿修改公式" error="请勿修改公式" sqref="C7 D19:E19 D37:E37 D7:E8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pane ySplit="7" topLeftCell="A8" activePane="bottomLeft" state="frozen"/>
      <selection pane="bottomLeft" activeCell="A9" sqref="A9"/>
    </sheetView>
  </sheetViews>
  <sheetFormatPr defaultColWidth="9.16015625" defaultRowHeight="12.75" customHeight="1"/>
  <cols>
    <col min="1" max="1" width="17.33203125" style="2" customWidth="1"/>
    <col min="2" max="2" width="13.5" style="2" customWidth="1"/>
    <col min="3" max="3" width="18.33203125" style="2" customWidth="1"/>
    <col min="4" max="6" width="15.16015625" style="2" customWidth="1"/>
    <col min="7" max="16384" width="9.16015625" style="2" customWidth="1"/>
  </cols>
  <sheetData>
    <row r="1" ht="23.25" customHeight="1">
      <c r="F1" s="28"/>
    </row>
    <row r="2" spans="1:6" ht="30.75" customHeight="1">
      <c r="A2" s="22" t="s">
        <v>156</v>
      </c>
      <c r="B2" s="22"/>
      <c r="C2" s="22"/>
      <c r="D2" s="22"/>
      <c r="E2" s="22"/>
      <c r="F2" s="22"/>
    </row>
    <row r="3" spans="1:6" ht="12.75" customHeight="1">
      <c r="A3" s="8"/>
      <c r="B3" s="6"/>
      <c r="C3" s="6"/>
      <c r="D3" s="6"/>
      <c r="E3" s="6"/>
      <c r="F3" s="29"/>
    </row>
    <row r="4" spans="1:6" ht="18" customHeight="1">
      <c r="A4" s="23"/>
      <c r="F4" s="30" t="s">
        <v>1</v>
      </c>
    </row>
    <row r="5" spans="1:6" ht="30" customHeight="1">
      <c r="A5" s="9" t="s">
        <v>85</v>
      </c>
      <c r="B5" s="9"/>
      <c r="C5" s="9"/>
      <c r="D5" s="9"/>
      <c r="E5" s="9"/>
      <c r="F5" s="9"/>
    </row>
    <row r="6" spans="1:6" ht="30" customHeight="1">
      <c r="A6" s="9" t="s">
        <v>25</v>
      </c>
      <c r="B6" s="24" t="s">
        <v>157</v>
      </c>
      <c r="C6" s="9" t="s">
        <v>158</v>
      </c>
      <c r="D6" s="9"/>
      <c r="E6" s="9"/>
      <c r="F6" s="9" t="s">
        <v>159</v>
      </c>
    </row>
    <row r="7" spans="1:6" ht="30" customHeight="1">
      <c r="A7" s="9"/>
      <c r="B7" s="24"/>
      <c r="C7" s="25" t="s">
        <v>86</v>
      </c>
      <c r="D7" s="26" t="s">
        <v>160</v>
      </c>
      <c r="E7" s="26" t="s">
        <v>161</v>
      </c>
      <c r="F7" s="9"/>
    </row>
    <row r="8" spans="1:6" s="3" customFormat="1" ht="34.5" customHeight="1">
      <c r="A8" s="27">
        <f>B8+C8+F8</f>
        <v>22.02</v>
      </c>
      <c r="B8" s="27"/>
      <c r="C8" s="27">
        <f>SUM(D8:E8)</f>
        <v>5.5</v>
      </c>
      <c r="D8" s="27"/>
      <c r="E8" s="31">
        <v>5.5</v>
      </c>
      <c r="F8" s="31">
        <v>16.52</v>
      </c>
    </row>
    <row r="9" spans="1:6" ht="12.75" customHeight="1">
      <c r="A9" s="23"/>
      <c r="C9" s="23"/>
      <c r="D9" s="23"/>
      <c r="E9" s="23"/>
      <c r="F9" s="23"/>
    </row>
    <row r="10" spans="3:6" ht="12.75" customHeight="1">
      <c r="C10" s="23"/>
      <c r="D10" s="23"/>
      <c r="E10" s="23"/>
      <c r="F10" s="23"/>
    </row>
    <row r="11" spans="1:6" ht="12.75" customHeight="1">
      <c r="A11" s="23"/>
      <c r="B11" s="23"/>
      <c r="C11" s="23"/>
      <c r="F11" s="23"/>
    </row>
    <row r="12" spans="4:5" ht="12.75" customHeight="1">
      <c r="D12" s="23"/>
      <c r="E12" s="23"/>
    </row>
    <row r="13" ht="12.75" customHeight="1">
      <c r="C13" s="23"/>
    </row>
    <row r="14" ht="12.75" customHeight="1">
      <c r="D14" s="23"/>
    </row>
    <row r="15" spans="5:6" ht="12.75" customHeight="1">
      <c r="E15" s="23"/>
      <c r="F15" s="23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SUM(D14:E14)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pane xSplit="2" ySplit="7" topLeftCell="C8" activePane="bottomRight" state="frozen"/>
      <selection pane="bottomRight" activeCell="E16" sqref="E16"/>
    </sheetView>
  </sheetViews>
  <sheetFormatPr defaultColWidth="9.16015625" defaultRowHeight="12.75" customHeight="1"/>
  <cols>
    <col min="1" max="1" width="26" style="2" customWidth="1"/>
    <col min="2" max="2" width="70" style="2" customWidth="1"/>
    <col min="3" max="5" width="21.33203125" style="3" customWidth="1"/>
    <col min="6" max="16384" width="9.16015625" style="2" customWidth="1"/>
  </cols>
  <sheetData>
    <row r="1" spans="1:5" ht="12.75" customHeight="1">
      <c r="A1" s="4"/>
      <c r="E1" s="20"/>
    </row>
    <row r="2" spans="1:5" ht="30" customHeight="1">
      <c r="A2" s="5" t="s">
        <v>162</v>
      </c>
      <c r="B2" s="5"/>
      <c r="C2" s="5"/>
      <c r="D2" s="5"/>
      <c r="E2" s="5"/>
    </row>
    <row r="3" spans="1:5" ht="12.75" customHeight="1">
      <c r="A3" s="6"/>
      <c r="B3" s="6"/>
      <c r="C3" s="7"/>
      <c r="D3" s="7"/>
      <c r="E3" s="7"/>
    </row>
    <row r="4" spans="1:5" ht="18.75" customHeight="1">
      <c r="A4" s="8"/>
      <c r="B4" s="6"/>
      <c r="C4" s="7"/>
      <c r="D4" s="7"/>
      <c r="E4" s="21" t="s">
        <v>1</v>
      </c>
    </row>
    <row r="5" spans="1:5" ht="30" customHeight="1">
      <c r="A5" s="9" t="s">
        <v>26</v>
      </c>
      <c r="B5" s="10" t="s">
        <v>27</v>
      </c>
      <c r="C5" s="11" t="s">
        <v>163</v>
      </c>
      <c r="D5" s="11"/>
      <c r="E5" s="11"/>
    </row>
    <row r="6" spans="1:5" ht="30" customHeight="1">
      <c r="A6" s="9"/>
      <c r="B6" s="9"/>
      <c r="C6" s="12" t="s">
        <v>25</v>
      </c>
      <c r="D6" s="13" t="s">
        <v>67</v>
      </c>
      <c r="E6" s="13" t="s">
        <v>68</v>
      </c>
    </row>
    <row r="7" spans="1:5" ht="26.25" customHeight="1">
      <c r="A7" s="14"/>
      <c r="B7" s="15" t="s">
        <v>164</v>
      </c>
      <c r="C7" s="16">
        <f>SUM(D7:E7)</f>
        <v>0</v>
      </c>
      <c r="D7" s="16"/>
      <c r="E7" s="16"/>
    </row>
    <row r="8" spans="1:5" ht="26.25" customHeight="1">
      <c r="A8" s="17"/>
      <c r="B8" s="17"/>
      <c r="C8" s="16">
        <f>SUM(D8:E8)</f>
        <v>0</v>
      </c>
      <c r="D8" s="16"/>
      <c r="E8" s="16"/>
    </row>
    <row r="9" spans="1:5" ht="26.25" customHeight="1">
      <c r="A9" s="17"/>
      <c r="B9" s="17"/>
      <c r="C9" s="16">
        <f>SUM(D9:E9)</f>
        <v>0</v>
      </c>
      <c r="D9" s="16"/>
      <c r="E9" s="16"/>
    </row>
    <row r="10" spans="1:5" ht="26.25" customHeight="1">
      <c r="A10" s="17"/>
      <c r="B10" s="17"/>
      <c r="C10" s="16">
        <f>SUM(D10:E10)</f>
        <v>0</v>
      </c>
      <c r="D10" s="16"/>
      <c r="E10" s="16"/>
    </row>
    <row r="11" spans="1:5" ht="26.25" customHeight="1">
      <c r="A11" s="17"/>
      <c r="B11" s="17"/>
      <c r="C11" s="16"/>
      <c r="D11" s="16"/>
      <c r="E11" s="16"/>
    </row>
    <row r="12" spans="1:256" s="1" customFormat="1" ht="26.25" customHeight="1">
      <c r="A12" s="18" t="s">
        <v>165</v>
      </c>
      <c r="B12" s="18"/>
      <c r="C12" s="19"/>
      <c r="D12" s="19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</sheetData>
  <sheetProtection/>
  <mergeCells count="5">
    <mergeCell ref="A2:E2"/>
    <mergeCell ref="C5:E5"/>
    <mergeCell ref="A12:E12"/>
    <mergeCell ref="A5:A6"/>
    <mergeCell ref="B5:B6"/>
  </mergeCells>
  <dataValidations count="3">
    <dataValidation type="custom" allowBlank="1" showInputMessage="1" showErrorMessage="1" error="政府性基金无基本支出" sqref="D7:D11">
      <formula1>0</formula1>
    </dataValidation>
    <dataValidation type="custom" allowBlank="1" showInputMessage="1" showErrorMessage="1" prompt="若此行无数据，请删行！" error="此次为公式，请勿修改!" sqref="C8:C11">
      <formula1>SUM(F14:G14)</formula1>
    </dataValidation>
    <dataValidation type="custom" allowBlank="1" showInputMessage="1" showErrorMessage="1" error="此次为公式，请勿修改!" sqref="C7">
      <formula1>SUM(#REF!)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2023-03-06T11:23:21Z</dcterms:created>
  <dcterms:modified xsi:type="dcterms:W3CDTF">2023-03-06T11:23:39Z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