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activeTab="5"/>
  </bookViews>
  <sheets>
    <sheet name="财政拨款收支总表" sheetId="1" r:id="rId1"/>
    <sheet name="一般公共预算支出" sheetId="2" r:id="rId2"/>
    <sheet name="一般公共预算财政基本支出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'部门收入总表'!$A$1:$L$22</definedName>
    <definedName name="_xlnm.Print_Area" localSheetId="7">'部门支出总表'!$A$1:$H$21</definedName>
    <definedName name="_xlnm.Print_Area" localSheetId="0">'财政拨款收支总表'!$A$1:$G$16</definedName>
    <definedName name="_xlnm.Print_Area" localSheetId="2">'一般公共预算财政基本支出'!$A$1:$E$29</definedName>
    <definedName name="_xlnm.Print_Area" localSheetId="1">'一般公共预算支出'!$A$1:$F$22</definedName>
    <definedName name="_xlnm.Print_Area" localSheetId="3">'一般公用预算“三公”经费支出表'!$A$1:$L$8</definedName>
    <definedName name="_xlnm.Print_Titles" localSheetId="6">'部门收入总表'!$1:$6</definedName>
    <definedName name="_xlnm.Print_Titles" localSheetId="5">'部门收支总表'!$1:$6</definedName>
    <definedName name="_xlnm.Print_Titles" localSheetId="7">'部门支出总表'!$1:$5</definedName>
    <definedName name="_xlnm.Print_Titles" localSheetId="0">'财政拨款收支总表'!$1:$7</definedName>
    <definedName name="_xlnm.Print_Titles" localSheetId="2">'一般公共预算财政基本支出'!$1:$6</definedName>
    <definedName name="_xlnm.Print_Titles" localSheetId="1">'一般公共预算支出'!$1:$6</definedName>
    <definedName name="_xlnm.Print_Titles" localSheetId="3">'一般公用预算“三公”经费支出表'!$1:$7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<sst xmlns="http://schemas.openxmlformats.org/spreadsheetml/2006/main" count="258" uniqueCount="140">
  <si>
    <t>2017年重庆市永川区军供站财政拨款收支总表</t>
  </si>
  <si>
    <t>单位：万元</t>
  </si>
  <si>
    <t>收        入</t>
  </si>
  <si>
    <t>支        出</t>
  </si>
  <si>
    <t>项  目</t>
  </si>
  <si>
    <t>预算数</t>
  </si>
  <si>
    <t>合  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</si>
  <si>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</si>
  <si>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</si>
  <si>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</si>
  <si>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</si>
  <si>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</si>
  <si>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</si>
  <si>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</si>
  <si>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</si>
  <si>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医疗卫生与计划生育支出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</si>
  <si>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</si>
  <si>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</si>
  <si>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</si>
  <si>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</si>
  <si>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</si>
  <si>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</si>
  <si>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2017年重庆市永川区军供站一般公共预算财政拨款支出预算表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</si>
  <si>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</si>
  <si>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</si>
  <si>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</si>
  <si>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</si>
  <si>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</si>
  <si>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  计</t>
  </si>
  <si>
    <t>基本支出</t>
  </si>
  <si>
    <t>项目支出</t>
  </si>
  <si>
    <r>
      <t xml:space="preserve"> </t>
    </r>
    <r>
      <rPr>
        <sz val="12"/>
        <rFont val="宋体"/>
        <family val="0"/>
      </rPr>
      <t xml:space="preserve"> 20802</t>
    </r>
  </si>
  <si>
    <t xml:space="preserve">  民政管理事务</t>
  </si>
  <si>
    <r>
      <t xml:space="preserve">    20802</t>
    </r>
    <r>
      <rPr>
        <sz val="12"/>
        <rFont val="宋体"/>
        <family val="0"/>
      </rPr>
      <t>09</t>
    </r>
  </si>
  <si>
    <t xml:space="preserve">    部队供应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</si>
  <si>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</si>
  <si>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</si>
  <si>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</si>
  <si>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</si>
  <si>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20808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</si>
  <si>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抚恤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</si>
  <si>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2080804</t>
    </r>
  </si>
  <si>
    <r>
      <t xml:space="preserve">    </t>
    </r>
    <r>
      <rPr>
        <sz val="12"/>
        <rFont val="宋体"/>
        <family val="0"/>
      </rPr>
      <t>优抚事业单位支出</t>
    </r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</si>
  <si>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</si>
  <si>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</si>
  <si>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</si>
  <si>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</si>
  <si>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</si>
  <si>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</si>
  <si>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</si>
  <si>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</si>
  <si>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</si>
  <si>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</si>
  <si>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</si>
  <si>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</si>
  <si>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</si>
  <si>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</si>
  <si>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2017年重庆市永川区军供站一般公共预算财政拨款基本支出预算表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</si>
  <si>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</si>
  <si>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</si>
  <si>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</si>
  <si>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</si>
  <si>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</si>
  <si>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</si>
  <si>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</si>
  <si>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</si>
  <si>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</si>
  <si>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</si>
  <si>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</si>
  <si>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</si>
  <si>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</si>
  <si>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</si>
  <si>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</si>
  <si>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</si>
  <si>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</si>
  <si>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</si>
  <si>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</si>
  <si>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</si>
  <si>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</si>
  <si>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</si>
  <si>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</si>
  <si>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</si>
  <si>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</si>
  <si>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</si>
  <si>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</si>
  <si>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</si>
  <si>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</si>
  <si>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</si>
  <si>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</si>
  <si>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</si>
  <si>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</si>
  <si>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</si>
  <si>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</si>
  <si>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</si>
  <si>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</si>
  <si>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</si>
  <si>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</si>
  <si>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</si>
  <si>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</si>
  <si>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</si>
  <si>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</si>
  <si>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</si>
  <si>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</si>
  <si>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</si>
  <si>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</si>
  <si>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</si>
  <si>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30311</t>
  </si>
  <si>
    <t xml:space="preserve">  住房公积金</t>
  </si>
  <si>
    <t>2017年重庆市永川区军供站一般公共预算“三公”经费支出表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</si>
  <si>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</si>
  <si>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</si>
  <si>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</si>
  <si>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</si>
  <si>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</si>
  <si>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2017年重庆市永川区军供站政府性基金预算支出表</t>
  </si>
  <si>
    <t>本年政府性基金预算财政拨款支出</t>
  </si>
  <si>
    <t>合         计</t>
  </si>
  <si>
    <t>2017年重庆市永川区军供站部门预算收支总表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</si>
  <si>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</si>
  <si>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</si>
  <si>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</si>
  <si>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</si>
  <si>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</si>
  <si>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</si>
  <si>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</si>
  <si>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</si>
  <si>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</si>
  <si>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</si>
  <si>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</si>
  <si>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</si>
  <si>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</si>
  <si>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2017年重庆市永川区军供站部门预算收入总表</t>
  </si>
  <si>
    <t>科  目</t>
  </si>
  <si>
    <t>金  额</t>
  </si>
  <si>
    <t>其中：教育收费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</si>
  <si>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优抚事业单位支出</t>
    </r>
  </si>
  <si>
    <t>2017年重庆市永川区军供站部门预算支出总表</t>
  </si>
  <si>
    <t>上缴上级支出</t>
  </si>
  <si>
    <t>事业单位
经营支出</t>
  </si>
  <si>
    <t>对下级单位
补助支出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</si>
</sst>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0.0_);[Red]\(0.0\)"/>
    <numFmt numFmtId="181" formatCode="#,##0_);[Red]\(#,##0\)"/>
    <numFmt numFmtId="182" formatCode="#,##0.0_);[Red]\(#,##0.0\)"/>
    <numFmt numFmtId="183" formatCode=";;"/>
  </numFmts>
  <fonts count="3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21" fillId="6" borderId="1" applyNumberFormat="0" applyAlignment="0" applyProtection="0"/>
    <xf numFmtId="0" fontId="22" fillId="7" borderId="2" applyNumberFormat="0" applyAlignment="0" applyProtection="0"/>
    <xf numFmtId="0" fontId="18" fillId="8" borderId="0" applyNumberFormat="0" applyBorder="0" applyAlignment="0" applyProtection="0"/>
    <xf numFmtId="0" fontId="19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9" borderId="0" applyNumberFormat="0" applyBorder="0" applyAlignment="0" applyProtection="0"/>
    <xf numFmtId="176" fontId="12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4" fillId="0" borderId="4" applyNumberFormat="0" applyFill="0" applyAlignment="0" applyProtection="0"/>
    <xf numFmtId="0" fontId="14" fillId="0" borderId="5" applyNumberFormat="0" applyFill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178" fontId="1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9" fillId="14" borderId="0" applyNumberFormat="0" applyBorder="0" applyAlignment="0" applyProtection="0"/>
    <xf numFmtId="17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14" borderId="7" applyNumberFormat="0" applyFont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9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6" borderId="8" applyNumberFormat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9" fontId="12" fillId="0" borderId="0" applyFont="0" applyFill="0" applyBorder="0" applyAlignment="0" applyProtection="0"/>
    <xf numFmtId="0" fontId="10" fillId="15" borderId="0" applyNumberFormat="0" applyBorder="0" applyAlignment="0" applyProtection="0"/>
    <xf numFmtId="177" fontId="12" fillId="0" borderId="0" applyFont="0" applyFill="0" applyBorder="0" applyAlignment="0" applyProtection="0"/>
    <xf numFmtId="0" fontId="10" fillId="7" borderId="0" applyNumberFormat="0" applyBorder="0" applyAlignment="0" applyProtection="0"/>
    <xf numFmtId="0" fontId="9" fillId="6" borderId="0" applyNumberFormat="0" applyBorder="0" applyAlignment="0" applyProtection="0"/>
    <xf numFmtId="0" fontId="17" fillId="15" borderId="8" applyNumberFormat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21" borderId="0" xfId="0" applyFont="1" applyFill="1" applyAlignment="1">
      <alignment/>
    </xf>
    <xf numFmtId="0" fontId="4" fillId="21" borderId="9" xfId="0" applyFont="1" applyFill="1" applyBorder="1" applyAlignment="1">
      <alignment horizontal="center" vertical="center"/>
    </xf>
    <xf numFmtId="49" fontId="2" fillId="21" borderId="9" xfId="0" applyNumberFormat="1" applyFont="1" applyFill="1" applyBorder="1" applyAlignment="1" applyProtection="1">
      <alignment vertical="center"/>
      <protection/>
    </xf>
    <xf numFmtId="0" fontId="2" fillId="21" borderId="9" xfId="0" applyNumberFormat="1" applyFont="1" applyFill="1" applyBorder="1" applyAlignment="1" applyProtection="1">
      <alignment horizontal="center" vertical="center"/>
      <protection/>
    </xf>
    <xf numFmtId="180" fontId="2" fillId="21" borderId="9" xfId="0" applyNumberFormat="1" applyFont="1" applyFill="1" applyBorder="1" applyAlignment="1" applyProtection="1">
      <alignment horizontal="center" vertical="center"/>
      <protection/>
    </xf>
    <xf numFmtId="181" fontId="2" fillId="21" borderId="9" xfId="16" applyNumberFormat="1" applyFont="1" applyFill="1" applyBorder="1" applyAlignment="1" applyProtection="1">
      <alignment horizontal="left" vertical="center"/>
      <protection/>
    </xf>
    <xf numFmtId="182" fontId="2" fillId="21" borderId="9" xfId="16" applyNumberFormat="1" applyFont="1" applyFill="1" applyBorder="1" applyAlignment="1" applyProtection="1">
      <alignment vertical="center"/>
      <protection/>
    </xf>
    <xf numFmtId="49" fontId="2" fillId="21" borderId="9" xfId="16" applyNumberFormat="1" applyFont="1" applyFill="1" applyBorder="1" applyAlignment="1" applyProtection="1">
      <alignment horizontal="left" vertical="center"/>
      <protection/>
    </xf>
    <xf numFmtId="0" fontId="2" fillId="21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21" borderId="0" xfId="0" applyFont="1" applyFill="1" applyAlignment="1">
      <alignment horizontal="right" vertical="center"/>
    </xf>
    <xf numFmtId="0" fontId="4" fillId="21" borderId="9" xfId="0" applyFont="1" applyFill="1" applyBorder="1" applyAlignment="1">
      <alignment horizontal="center" vertical="center" wrapText="1"/>
    </xf>
    <xf numFmtId="180" fontId="2" fillId="21" borderId="9" xfId="0" applyNumberFormat="1" applyFont="1" applyFill="1" applyBorder="1" applyAlignment="1" applyProtection="1">
      <alignment horizontal="right" vertical="center"/>
      <protection/>
    </xf>
    <xf numFmtId="0" fontId="2" fillId="21" borderId="0" xfId="0" applyFont="1" applyFill="1" applyAlignment="1">
      <alignment horizontal="left"/>
    </xf>
    <xf numFmtId="0" fontId="3" fillId="21" borderId="0" xfId="0" applyNumberFormat="1" applyFont="1" applyFill="1" applyAlignment="1" applyProtection="1">
      <alignment horizontal="center"/>
      <protection/>
    </xf>
    <xf numFmtId="0" fontId="4" fillId="21" borderId="0" xfId="0" applyNumberFormat="1" applyFont="1" applyFill="1" applyAlignment="1" applyProtection="1">
      <alignment horizontal="centerContinuous"/>
      <protection/>
    </xf>
    <xf numFmtId="0" fontId="4" fillId="21" borderId="9" xfId="0" applyNumberFormat="1" applyFont="1" applyFill="1" applyBorder="1" applyAlignment="1" applyProtection="1">
      <alignment horizontal="center" vertical="center"/>
      <protection/>
    </xf>
    <xf numFmtId="0" fontId="4" fillId="21" borderId="10" xfId="0" applyNumberFormat="1" applyFont="1" applyFill="1" applyBorder="1" applyAlignment="1" applyProtection="1">
      <alignment horizontal="center" vertical="center" wrapText="1"/>
      <protection/>
    </xf>
    <xf numFmtId="0" fontId="4" fillId="21" borderId="9" xfId="0" applyNumberFormat="1" applyFont="1" applyFill="1" applyBorder="1" applyAlignment="1" applyProtection="1">
      <alignment horizontal="center" vertical="center" wrapText="1"/>
      <protection/>
    </xf>
    <xf numFmtId="0" fontId="4" fillId="21" borderId="11" xfId="0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Font="1" applyFill="1" applyBorder="1" applyAlignment="1">
      <alignment horizontal="left" vertical="center"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right" vertical="center"/>
    </xf>
    <xf numFmtId="49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49" fontId="2" fillId="21" borderId="9" xfId="0" applyNumberFormat="1" applyFont="1" applyFill="1" applyBorder="1" applyAlignment="1" applyProtection="1">
      <alignment/>
      <protection/>
    </xf>
    <xf numFmtId="183" fontId="2" fillId="21" borderId="9" xfId="0" applyNumberFormat="1" applyFont="1" applyFill="1" applyBorder="1" applyAlignment="1" applyProtection="1">
      <alignment horizontal="center" vertical="center"/>
      <protection/>
    </xf>
    <xf numFmtId="183" fontId="2" fillId="21" borderId="9" xfId="0" applyNumberFormat="1" applyFont="1" applyFill="1" applyBorder="1" applyAlignment="1" applyProtection="1">
      <alignment vertical="center"/>
      <protection/>
    </xf>
    <xf numFmtId="180" fontId="2" fillId="21" borderId="9" xfId="0" applyNumberFormat="1" applyFont="1" applyFill="1" applyBorder="1" applyAlignment="1">
      <alignment horizontal="center"/>
    </xf>
    <xf numFmtId="0" fontId="2" fillId="21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0" fontId="4" fillId="21" borderId="14" xfId="0" applyNumberFormat="1" applyFont="1" applyFill="1" applyBorder="1" applyAlignment="1" applyProtection="1">
      <alignment horizontal="center" vertical="center"/>
      <protection/>
    </xf>
    <xf numFmtId="0" fontId="4" fillId="21" borderId="11" xfId="0" applyNumberFormat="1" applyFont="1" applyFill="1" applyBorder="1" applyAlignment="1" applyProtection="1">
      <alignment horizontal="center" vertical="center"/>
      <protection/>
    </xf>
    <xf numFmtId="182" fontId="2" fillId="21" borderId="9" xfId="16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21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180" fontId="7" fillId="0" borderId="0" xfId="0" applyNumberFormat="1" applyFont="1" applyAlignment="1">
      <alignment horizontal="centerContinuous"/>
    </xf>
    <xf numFmtId="180" fontId="7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Continuous"/>
    </xf>
    <xf numFmtId="180" fontId="2" fillId="0" borderId="0" xfId="0" applyNumberFormat="1" applyFont="1" applyAlignment="1">
      <alignment horizontal="center"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180" fontId="0" fillId="0" borderId="15" xfId="0" applyNumberFormat="1" applyFont="1" applyBorder="1" applyAlignment="1">
      <alignment/>
    </xf>
    <xf numFmtId="180" fontId="0" fillId="0" borderId="15" xfId="0" applyNumberFormat="1" applyFont="1" applyBorder="1" applyAlignment="1">
      <alignment horizontal="center"/>
    </xf>
    <xf numFmtId="180" fontId="8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 applyProtection="1">
      <alignment horizontal="right" vertical="center"/>
      <protection/>
    </xf>
  </cellXfs>
  <cellStyles count="52">
    <cellStyle name="Normal" xfId="0"/>
    <cellStyle name="好_RESULTS" xfId="15"/>
    <cellStyle name="常规 2" xfId="16"/>
    <cellStyle name="差_RESULTS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30.33203125" style="87" customWidth="1"/>
    <col min="2" max="2" width="25.83203125" style="88" customWidth="1"/>
    <col min="3" max="3" width="30.83203125" style="89" customWidth="1"/>
    <col min="4" max="4" width="18.5" style="88" customWidth="1"/>
    <col min="5" max="7" width="25.83203125" style="88" customWidth="1"/>
    <col min="8" max="16384" width="9.16015625" style="85" customWidth="1"/>
  </cols>
  <sheetData>
    <row r="1" spans="1:7" s="85" customFormat="1" ht="12.75" customHeight="1">
      <c r="A1" s="2"/>
      <c r="B1" s="88"/>
      <c r="C1" s="89"/>
      <c r="D1" s="88"/>
      <c r="E1" s="88"/>
      <c r="F1" s="88"/>
      <c r="G1" s="104"/>
    </row>
    <row r="2" spans="1:7" s="86" customFormat="1" ht="24" customHeight="1">
      <c r="A2" s="3" t="s">
        <v>0</v>
      </c>
      <c r="B2" s="3"/>
      <c r="C2" s="3"/>
      <c r="D2" s="3"/>
      <c r="E2" s="3"/>
      <c r="F2" s="3"/>
      <c r="G2" s="3"/>
    </row>
    <row r="3" spans="1:7" ht="11.25" customHeight="1">
      <c r="A3" s="90"/>
      <c r="B3" s="91"/>
      <c r="C3" s="92"/>
      <c r="D3" s="91"/>
      <c r="E3" s="91"/>
      <c r="G3" s="91"/>
    </row>
    <row r="4" spans="1:7" s="1" customFormat="1" ht="16.5" customHeight="1">
      <c r="A4" s="71"/>
      <c r="B4" s="93"/>
      <c r="C4" s="94"/>
      <c r="D4" s="93"/>
      <c r="E4" s="93"/>
      <c r="F4" s="105"/>
      <c r="G4" s="106" t="s">
        <v>1</v>
      </c>
    </row>
    <row r="5" spans="1:7" s="1" customFormat="1" ht="29.25" customHeight="1">
      <c r="A5" s="37" t="s">
        <v>2</v>
      </c>
      <c r="B5" s="38"/>
      <c r="C5" s="95" t="s">
        <v>3</v>
      </c>
      <c r="D5" s="95"/>
      <c r="E5" s="95"/>
      <c r="F5" s="95"/>
      <c r="G5" s="95"/>
    </row>
    <row r="6" spans="1:7" s="1" customFormat="1" ht="33" customHeight="1">
      <c r="A6" s="96" t="s">
        <v>4</v>
      </c>
      <c r="B6" s="97" t="s">
        <v>5</v>
      </c>
      <c r="C6" s="97" t="s">
        <v>4</v>
      </c>
      <c r="D6" s="97" t="s">
        <v>6</v>
      </c>
      <c r="E6" s="97" t="s">
        <v>7</v>
      </c>
      <c r="F6" s="97" t="s">
        <v>8</v>
      </c>
      <c r="G6" s="97" t="s">
        <v>9</v>
      </c>
    </row>
    <row r="7" spans="1:7" s="1" customFormat="1" ht="30" customHeight="1">
      <c r="A7" s="63" t="s">
        <v>10</v>
      </c>
      <c r="B7" s="98">
        <v>363.7</v>
      </c>
      <c r="C7" s="99" t="s">
        <v>11</v>
      </c>
      <c r="D7" s="52">
        <v>471.3</v>
      </c>
      <c r="E7" s="52">
        <f>SUM(E8:E14)</f>
        <v>471.29999999999995</v>
      </c>
      <c r="F7" s="52">
        <v>0</v>
      </c>
      <c r="G7" s="52">
        <v>0</v>
      </c>
    </row>
    <row r="8" spans="1:7" s="1" customFormat="1" ht="30" customHeight="1">
      <c r="A8" s="100" t="s">
        <v>12</v>
      </c>
      <c r="B8" s="42">
        <v>363.7</v>
      </c>
      <c r="C8" s="99" t="s">
        <v>13</v>
      </c>
      <c r="D8" s="52">
        <v>432</v>
      </c>
      <c r="E8" s="52">
        <v>432</v>
      </c>
      <c r="F8" s="52"/>
      <c r="G8" s="52">
        <v>0</v>
      </c>
    </row>
    <row r="9" spans="1:7" s="1" customFormat="1" ht="30" customHeight="1">
      <c r="A9" s="100" t="s">
        <v>14</v>
      </c>
      <c r="B9" s="42">
        <v>0</v>
      </c>
      <c r="C9" s="99" t="s">
        <v>15</v>
      </c>
      <c r="D9" s="52">
        <v>23.4</v>
      </c>
      <c r="E9" s="52">
        <v>23.4</v>
      </c>
      <c r="F9" s="52">
        <v>0</v>
      </c>
      <c r="G9" s="52">
        <v>0</v>
      </c>
    </row>
    <row r="10" spans="1:7" s="1" customFormat="1" ht="30" customHeight="1">
      <c r="A10" s="63" t="s">
        <v>16</v>
      </c>
      <c r="B10" s="42">
        <v>0</v>
      </c>
      <c r="C10" s="99" t="s">
        <v>17</v>
      </c>
      <c r="D10" s="52">
        <v>15.9</v>
      </c>
      <c r="E10" s="52">
        <v>15.9</v>
      </c>
      <c r="F10" s="52">
        <v>0</v>
      </c>
      <c r="G10" s="52">
        <v>0</v>
      </c>
    </row>
    <row r="11" spans="1:7" s="1" customFormat="1" ht="30" customHeight="1">
      <c r="A11" s="63" t="s">
        <v>18</v>
      </c>
      <c r="B11" s="98">
        <v>107.6</v>
      </c>
      <c r="C11" s="99"/>
      <c r="D11" s="52"/>
      <c r="E11" s="52"/>
      <c r="F11" s="52">
        <v>0</v>
      </c>
      <c r="G11" s="52">
        <v>0</v>
      </c>
    </row>
    <row r="12" spans="1:7" s="1" customFormat="1" ht="30" customHeight="1">
      <c r="A12" s="63" t="s">
        <v>12</v>
      </c>
      <c r="B12" s="42">
        <v>107.6</v>
      </c>
      <c r="C12" s="99"/>
      <c r="D12" s="52"/>
      <c r="E12" s="52"/>
      <c r="F12" s="52">
        <v>0</v>
      </c>
      <c r="G12" s="52">
        <v>0</v>
      </c>
    </row>
    <row r="13" spans="1:7" s="1" customFormat="1" ht="30" customHeight="1">
      <c r="A13" s="63" t="s">
        <v>14</v>
      </c>
      <c r="B13" s="42">
        <v>0</v>
      </c>
      <c r="C13" s="99">
        <v>0</v>
      </c>
      <c r="D13" s="52">
        <f>E13+F13+G13</f>
        <v>0</v>
      </c>
      <c r="E13" s="52">
        <v>0</v>
      </c>
      <c r="F13" s="52">
        <v>0</v>
      </c>
      <c r="G13" s="52">
        <v>0</v>
      </c>
    </row>
    <row r="14" spans="1:7" s="1" customFormat="1" ht="30" customHeight="1">
      <c r="A14" s="100" t="s">
        <v>16</v>
      </c>
      <c r="B14" s="42">
        <v>0</v>
      </c>
      <c r="C14" s="99">
        <v>0</v>
      </c>
      <c r="D14" s="52">
        <f>E14+F14+G14</f>
        <v>0</v>
      </c>
      <c r="E14" s="52">
        <v>0</v>
      </c>
      <c r="F14" s="52">
        <v>0</v>
      </c>
      <c r="G14" s="52">
        <v>0</v>
      </c>
    </row>
    <row r="15" spans="1:7" s="1" customFormat="1" ht="30" customHeight="1">
      <c r="A15" s="60"/>
      <c r="B15" s="52"/>
      <c r="C15" s="52" t="s">
        <v>19</v>
      </c>
      <c r="D15" s="52">
        <f>SUM(E15:G15)</f>
        <v>0</v>
      </c>
      <c r="E15" s="52">
        <v>0</v>
      </c>
      <c r="F15" s="52">
        <v>0</v>
      </c>
      <c r="G15" s="52">
        <v>0</v>
      </c>
    </row>
    <row r="16" spans="1:7" s="1" customFormat="1" ht="30" customHeight="1">
      <c r="A16" s="60" t="s">
        <v>20</v>
      </c>
      <c r="B16" s="98">
        <f>B7+B11</f>
        <v>471.29999999999995</v>
      </c>
      <c r="C16" s="98" t="s">
        <v>21</v>
      </c>
      <c r="D16" s="52">
        <f>D7+D15</f>
        <v>471.3</v>
      </c>
      <c r="E16" s="52">
        <v>471.3</v>
      </c>
      <c r="F16" s="52">
        <v>0</v>
      </c>
      <c r="G16" s="52">
        <v>0</v>
      </c>
    </row>
    <row r="17" spans="1:6" ht="12.75" customHeight="1">
      <c r="A17" s="101"/>
      <c r="B17" s="102"/>
      <c r="C17" s="103"/>
      <c r="D17" s="102"/>
      <c r="E17" s="102"/>
      <c r="F17" s="102"/>
    </row>
  </sheetData>
  <sheetProtection/>
  <mergeCells count="3">
    <mergeCell ref="A2:G2"/>
    <mergeCell ref="A5:B5"/>
    <mergeCell ref="C5:G5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showGridLines="0" showZeros="0" workbookViewId="0" topLeftCell="A4">
      <selection activeCell="B15" sqref="B15"/>
    </sheetView>
  </sheetViews>
  <sheetFormatPr defaultColWidth="9.16015625" defaultRowHeight="12.75" customHeight="1"/>
  <cols>
    <col min="1" max="1" width="31.5" style="1" customWidth="1"/>
    <col min="2" max="2" width="51.5" style="1" customWidth="1"/>
    <col min="3" max="3" width="23.66015625" style="1" customWidth="1"/>
    <col min="4" max="6" width="25.83203125" style="1" customWidth="1"/>
    <col min="7" max="16384" width="9.16015625" style="1" customWidth="1"/>
  </cols>
  <sheetData>
    <row r="1" ht="18.75" customHeight="1">
      <c r="A1" s="78"/>
    </row>
    <row r="2" spans="1:6" ht="32.25" customHeight="1">
      <c r="A2" s="79" t="s">
        <v>22</v>
      </c>
      <c r="B2" s="79"/>
      <c r="C2" s="79"/>
      <c r="D2" s="79"/>
      <c r="E2" s="79"/>
      <c r="F2" s="79"/>
    </row>
    <row r="3" spans="1:6" ht="12.75" customHeight="1">
      <c r="A3" s="4"/>
      <c r="B3" s="56"/>
      <c r="C3" s="56"/>
      <c r="D3" s="56"/>
      <c r="E3" s="56"/>
      <c r="F3" s="56"/>
    </row>
    <row r="4" spans="1:6" ht="17.25" customHeight="1">
      <c r="A4" s="6"/>
      <c r="B4" s="6"/>
      <c r="C4" s="6"/>
      <c r="D4" s="6"/>
      <c r="E4" s="6"/>
      <c r="F4" s="84" t="s">
        <v>1</v>
      </c>
    </row>
    <row r="5" spans="1:6" ht="27.75" customHeight="1">
      <c r="A5" s="24" t="s">
        <v>23</v>
      </c>
      <c r="B5" s="24"/>
      <c r="C5" s="80" t="s">
        <v>24</v>
      </c>
      <c r="D5" s="24" t="s">
        <v>25</v>
      </c>
      <c r="E5" s="24"/>
      <c r="F5" s="24"/>
    </row>
    <row r="6" spans="1:6" ht="27.75" customHeight="1">
      <c r="A6" s="81" t="s">
        <v>26</v>
      </c>
      <c r="B6" s="81" t="s">
        <v>27</v>
      </c>
      <c r="C6" s="81"/>
      <c r="D6" s="81" t="s">
        <v>28</v>
      </c>
      <c r="E6" s="81" t="s">
        <v>29</v>
      </c>
      <c r="F6" s="81" t="s">
        <v>30</v>
      </c>
    </row>
    <row r="7" spans="1:6" ht="24" customHeight="1">
      <c r="A7" s="8"/>
      <c r="B7" s="9" t="s">
        <v>6</v>
      </c>
      <c r="C7" s="10">
        <f>C8+C15+C20</f>
        <v>403.09999999999997</v>
      </c>
      <c r="D7" s="10">
        <f>D8+D15+D20</f>
        <v>471.29999999999995</v>
      </c>
      <c r="E7" s="10">
        <f>E8+E15+E20</f>
        <v>323.69999999999993</v>
      </c>
      <c r="F7" s="10">
        <f>F8+F15+F20</f>
        <v>147.6</v>
      </c>
    </row>
    <row r="8" spans="1:6" ht="24" customHeight="1">
      <c r="A8" s="11">
        <v>208</v>
      </c>
      <c r="B8" s="12" t="s">
        <v>13</v>
      </c>
      <c r="C8" s="82">
        <v>366.6</v>
      </c>
      <c r="D8" s="10">
        <f>D9+D11+D13</f>
        <v>432</v>
      </c>
      <c r="E8" s="10">
        <f>E9+E11+E13</f>
        <v>284.4</v>
      </c>
      <c r="F8" s="10">
        <f>F9+F11+F13</f>
        <v>147.6</v>
      </c>
    </row>
    <row r="9" spans="1:6" ht="24" customHeight="1">
      <c r="A9" s="13" t="s">
        <v>31</v>
      </c>
      <c r="B9" s="12" t="s">
        <v>32</v>
      </c>
      <c r="C9" s="82">
        <v>188.8</v>
      </c>
      <c r="D9" s="10">
        <f aca="true" t="shared" si="0" ref="D9:D22">E9+F9</f>
        <v>252.2</v>
      </c>
      <c r="E9" s="10">
        <v>212.2</v>
      </c>
      <c r="F9" s="10">
        <v>40</v>
      </c>
    </row>
    <row r="10" spans="1:6" ht="24" customHeight="1">
      <c r="A10" s="13" t="s">
        <v>33</v>
      </c>
      <c r="B10" s="12" t="s">
        <v>34</v>
      </c>
      <c r="C10" s="82">
        <v>188.8</v>
      </c>
      <c r="D10" s="10">
        <f t="shared" si="0"/>
        <v>252.2</v>
      </c>
      <c r="E10" s="10">
        <v>212.2</v>
      </c>
      <c r="F10" s="10">
        <v>40</v>
      </c>
    </row>
    <row r="11" spans="1:6" ht="24" customHeight="1">
      <c r="A11" s="12" t="s">
        <v>35</v>
      </c>
      <c r="B11" s="12" t="s">
        <v>36</v>
      </c>
      <c r="C11" s="82">
        <v>67.8</v>
      </c>
      <c r="D11" s="10">
        <f t="shared" si="0"/>
        <v>72.2</v>
      </c>
      <c r="E11" s="10">
        <v>72.2</v>
      </c>
      <c r="F11" s="10"/>
    </row>
    <row r="12" spans="1:6" ht="24" customHeight="1">
      <c r="A12" s="12" t="s">
        <v>37</v>
      </c>
      <c r="B12" s="12" t="s">
        <v>38</v>
      </c>
      <c r="C12" s="82">
        <v>67.8</v>
      </c>
      <c r="D12" s="10">
        <f t="shared" si="0"/>
        <v>72.2</v>
      </c>
      <c r="E12" s="10">
        <v>72.2</v>
      </c>
      <c r="F12" s="10"/>
    </row>
    <row r="13" spans="1:6" ht="24" customHeight="1">
      <c r="A13" s="13" t="s">
        <v>39</v>
      </c>
      <c r="B13" s="12" t="s">
        <v>40</v>
      </c>
      <c r="C13" s="82">
        <v>110</v>
      </c>
      <c r="D13" s="10">
        <f t="shared" si="0"/>
        <v>107.6</v>
      </c>
      <c r="E13" s="10"/>
      <c r="F13" s="10">
        <v>107.6</v>
      </c>
    </row>
    <row r="14" spans="1:6" ht="24" customHeight="1">
      <c r="A14" s="13" t="s">
        <v>41</v>
      </c>
      <c r="B14" s="12" t="s">
        <v>42</v>
      </c>
      <c r="C14" s="82">
        <v>110</v>
      </c>
      <c r="D14" s="10">
        <f t="shared" si="0"/>
        <v>107.6</v>
      </c>
      <c r="E14" s="10"/>
      <c r="F14" s="10">
        <v>107.6</v>
      </c>
    </row>
    <row r="15" spans="1:6" ht="24" customHeight="1">
      <c r="A15" s="12" t="s">
        <v>43</v>
      </c>
      <c r="B15" s="12" t="s">
        <v>15</v>
      </c>
      <c r="C15" s="82">
        <v>21.9</v>
      </c>
      <c r="D15" s="10">
        <f t="shared" si="0"/>
        <v>23.4</v>
      </c>
      <c r="E15" s="10">
        <v>23.4</v>
      </c>
      <c r="F15" s="10"/>
    </row>
    <row r="16" spans="1:6" ht="24" customHeight="1">
      <c r="A16" s="62" t="s">
        <v>44</v>
      </c>
      <c r="B16" s="83" t="s">
        <v>45</v>
      </c>
      <c r="C16" s="82">
        <v>21.9</v>
      </c>
      <c r="D16" s="10">
        <f t="shared" si="0"/>
        <v>23.4</v>
      </c>
      <c r="E16" s="10">
        <f>E17+E18+E19</f>
        <v>23.4</v>
      </c>
      <c r="F16" s="10"/>
    </row>
    <row r="17" spans="1:6" ht="24" customHeight="1">
      <c r="A17" s="62" t="s">
        <v>46</v>
      </c>
      <c r="B17" s="83" t="s">
        <v>47</v>
      </c>
      <c r="C17" s="82">
        <v>9.7</v>
      </c>
      <c r="D17" s="10">
        <f t="shared" si="0"/>
        <v>10.6</v>
      </c>
      <c r="E17" s="10">
        <v>10.6</v>
      </c>
      <c r="F17" s="10"/>
    </row>
    <row r="18" spans="1:6" ht="24" customHeight="1">
      <c r="A18" s="62" t="s">
        <v>48</v>
      </c>
      <c r="B18" s="83" t="s">
        <v>49</v>
      </c>
      <c r="C18" s="82">
        <v>7.6</v>
      </c>
      <c r="D18" s="10">
        <f t="shared" si="0"/>
        <v>7.9</v>
      </c>
      <c r="E18" s="10">
        <v>7.9</v>
      </c>
      <c r="F18" s="10"/>
    </row>
    <row r="19" spans="1:6" ht="24" customHeight="1">
      <c r="A19" s="62" t="s">
        <v>50</v>
      </c>
      <c r="B19" s="83" t="s">
        <v>51</v>
      </c>
      <c r="C19" s="82">
        <v>4.6</v>
      </c>
      <c r="D19" s="10">
        <f t="shared" si="0"/>
        <v>4.9</v>
      </c>
      <c r="E19" s="10">
        <v>4.9</v>
      </c>
      <c r="F19" s="10"/>
    </row>
    <row r="20" spans="1:6" ht="24" customHeight="1">
      <c r="A20" s="12" t="s">
        <v>52</v>
      </c>
      <c r="B20" s="12" t="s">
        <v>17</v>
      </c>
      <c r="C20" s="82">
        <v>14.6</v>
      </c>
      <c r="D20" s="10">
        <f t="shared" si="0"/>
        <v>15.9</v>
      </c>
      <c r="E20" s="10">
        <v>15.9</v>
      </c>
      <c r="F20" s="10"/>
    </row>
    <row r="21" spans="1:6" ht="24" customHeight="1">
      <c r="A21" s="12" t="s">
        <v>53</v>
      </c>
      <c r="B21" s="12" t="s">
        <v>54</v>
      </c>
      <c r="C21" s="82">
        <v>14.6</v>
      </c>
      <c r="D21" s="10">
        <f t="shared" si="0"/>
        <v>15.9</v>
      </c>
      <c r="E21" s="10">
        <v>15.9</v>
      </c>
      <c r="F21" s="10"/>
    </row>
    <row r="22" spans="1:6" ht="24" customHeight="1">
      <c r="A22" s="12" t="s">
        <v>55</v>
      </c>
      <c r="B22" s="12" t="s">
        <v>56</v>
      </c>
      <c r="C22" s="82">
        <v>14.6</v>
      </c>
      <c r="D22" s="10">
        <f t="shared" si="0"/>
        <v>15.9</v>
      </c>
      <c r="E22" s="10">
        <v>15.9</v>
      </c>
      <c r="F22" s="10"/>
    </row>
    <row r="23" spans="1:6" ht="18" customHeight="1">
      <c r="A23" s="15"/>
      <c r="B23" s="15"/>
      <c r="C23" s="15"/>
      <c r="D23" s="15"/>
      <c r="E23" s="15"/>
      <c r="F23" s="15"/>
    </row>
    <row r="24" spans="1:6" ht="12.75" customHeight="1">
      <c r="A24" s="15"/>
      <c r="B24" s="15"/>
      <c r="C24" s="15"/>
      <c r="D24" s="15"/>
      <c r="E24" s="15"/>
      <c r="F24" s="15"/>
    </row>
  </sheetData>
  <sheetProtection/>
  <mergeCells count="4">
    <mergeCell ref="A2:F2"/>
    <mergeCell ref="A5:B5"/>
    <mergeCell ref="D5:F5"/>
    <mergeCell ref="C5:C6"/>
  </mergeCell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showGridLines="0" showZeros="0" workbookViewId="0" topLeftCell="A1">
      <pane xSplit="2" ySplit="6" topLeftCell="C7" activePane="bottomRight" state="frozen"/>
      <selection pane="bottomRight" activeCell="D27" sqref="D27:D29"/>
    </sheetView>
  </sheetViews>
  <sheetFormatPr defaultColWidth="9.16015625" defaultRowHeight="12.75" customHeight="1"/>
  <cols>
    <col min="1" max="1" width="19.83203125" style="1" customWidth="1"/>
    <col min="2" max="2" width="44.5" style="1" customWidth="1"/>
    <col min="3" max="4" width="25.83203125" style="1" customWidth="1"/>
    <col min="5" max="5" width="24.16015625" style="1" customWidth="1"/>
    <col min="6" max="16384" width="9.16015625" style="1" customWidth="1"/>
  </cols>
  <sheetData>
    <row r="1" spans="1:5" ht="16.5" customHeight="1">
      <c r="A1" s="64"/>
      <c r="E1" s="36"/>
    </row>
    <row r="2" spans="1:5" ht="33.75" customHeight="1">
      <c r="A2" s="72" t="s">
        <v>57</v>
      </c>
      <c r="B2" s="72"/>
      <c r="C2" s="72"/>
      <c r="D2" s="72"/>
      <c r="E2" s="72"/>
    </row>
    <row r="3" spans="1:5" ht="12.75" customHeight="1">
      <c r="A3" s="17"/>
      <c r="B3" s="17"/>
      <c r="C3" s="17"/>
      <c r="D3" s="17"/>
      <c r="E3" s="17"/>
    </row>
    <row r="4" spans="1:5" ht="21" customHeight="1">
      <c r="A4" s="6"/>
      <c r="B4" s="6"/>
      <c r="C4" s="6"/>
      <c r="D4" s="6"/>
      <c r="E4" s="77" t="s">
        <v>1</v>
      </c>
    </row>
    <row r="5" spans="1:5" ht="29.25" customHeight="1">
      <c r="A5" s="24" t="s">
        <v>58</v>
      </c>
      <c r="B5" s="24"/>
      <c r="C5" s="24" t="s">
        <v>59</v>
      </c>
      <c r="D5" s="24"/>
      <c r="E5" s="24"/>
    </row>
    <row r="6" spans="1:5" ht="29.25" customHeight="1">
      <c r="A6" s="7" t="s">
        <v>26</v>
      </c>
      <c r="B6" s="7" t="s">
        <v>27</v>
      </c>
      <c r="C6" s="7" t="s">
        <v>6</v>
      </c>
      <c r="D6" s="7" t="s">
        <v>60</v>
      </c>
      <c r="E6" s="7" t="s">
        <v>61</v>
      </c>
    </row>
    <row r="7" spans="1:10" ht="24" customHeight="1">
      <c r="A7" s="73" t="s">
        <v>62</v>
      </c>
      <c r="B7" s="74" t="s">
        <v>63</v>
      </c>
      <c r="C7" s="10">
        <f>D7+E7</f>
        <v>323.7</v>
      </c>
      <c r="D7" s="10">
        <f>D8+D26</f>
        <v>249.8</v>
      </c>
      <c r="E7" s="10">
        <f>E14</f>
        <v>73.89999999999999</v>
      </c>
      <c r="J7" s="15"/>
    </row>
    <row r="8" spans="1:5" ht="24" customHeight="1">
      <c r="A8" s="8" t="s">
        <v>64</v>
      </c>
      <c r="B8" s="75" t="s">
        <v>65</v>
      </c>
      <c r="C8" s="10">
        <f aca="true" t="shared" si="0" ref="C8:C29">D8+E8</f>
        <v>160.7</v>
      </c>
      <c r="D8" s="10">
        <f>SUM(D9:D13)</f>
        <v>160.7</v>
      </c>
      <c r="E8" s="10"/>
    </row>
    <row r="9" spans="1:11" ht="24" customHeight="1">
      <c r="A9" s="8" t="s">
        <v>66</v>
      </c>
      <c r="B9" s="75" t="s">
        <v>67</v>
      </c>
      <c r="C9" s="10">
        <f t="shared" si="0"/>
        <v>58.1</v>
      </c>
      <c r="D9" s="10">
        <v>58.1</v>
      </c>
      <c r="E9" s="10"/>
      <c r="F9" s="15"/>
      <c r="K9" s="15"/>
    </row>
    <row r="10" spans="1:6" ht="24" customHeight="1">
      <c r="A10" s="8" t="s">
        <v>68</v>
      </c>
      <c r="B10" s="75" t="s">
        <v>69</v>
      </c>
      <c r="C10" s="10">
        <f t="shared" si="0"/>
        <v>63.9</v>
      </c>
      <c r="D10" s="10">
        <v>63.9</v>
      </c>
      <c r="E10" s="10"/>
      <c r="F10" s="15"/>
    </row>
    <row r="11" spans="1:6" ht="24" customHeight="1">
      <c r="A11" s="8" t="s">
        <v>70</v>
      </c>
      <c r="B11" s="75" t="s">
        <v>71</v>
      </c>
      <c r="C11" s="10">
        <f t="shared" si="0"/>
        <v>10.2</v>
      </c>
      <c r="D11" s="10">
        <v>10.2</v>
      </c>
      <c r="E11" s="10"/>
      <c r="F11" s="15"/>
    </row>
    <row r="12" spans="1:8" ht="24" customHeight="1">
      <c r="A12" s="8" t="s">
        <v>72</v>
      </c>
      <c r="B12" s="75" t="s">
        <v>73</v>
      </c>
      <c r="C12" s="10">
        <f t="shared" si="0"/>
        <v>24.7</v>
      </c>
      <c r="D12" s="10">
        <v>24.7</v>
      </c>
      <c r="E12" s="10"/>
      <c r="F12" s="15"/>
      <c r="H12" s="15"/>
    </row>
    <row r="13" spans="1:5" ht="24" customHeight="1">
      <c r="A13" s="8" t="s">
        <v>74</v>
      </c>
      <c r="B13" s="75" t="s">
        <v>75</v>
      </c>
      <c r="C13" s="10">
        <f t="shared" si="0"/>
        <v>3.8</v>
      </c>
      <c r="D13" s="10">
        <v>3.8</v>
      </c>
      <c r="E13" s="10"/>
    </row>
    <row r="14" spans="1:5" ht="24" customHeight="1">
      <c r="A14" s="8" t="s">
        <v>76</v>
      </c>
      <c r="B14" s="75" t="s">
        <v>77</v>
      </c>
      <c r="C14" s="10">
        <f t="shared" si="0"/>
        <v>73.89999999999999</v>
      </c>
      <c r="D14" s="76"/>
      <c r="E14" s="10">
        <f>SUM(E15:E25)</f>
        <v>73.89999999999999</v>
      </c>
    </row>
    <row r="15" spans="1:14" ht="24" customHeight="1">
      <c r="A15" s="8" t="s">
        <v>78</v>
      </c>
      <c r="B15" s="75" t="s">
        <v>79</v>
      </c>
      <c r="C15" s="10">
        <f t="shared" si="0"/>
        <v>9</v>
      </c>
      <c r="D15" s="10"/>
      <c r="E15" s="10">
        <v>9</v>
      </c>
      <c r="N15" s="15"/>
    </row>
    <row r="16" spans="1:6" ht="24" customHeight="1">
      <c r="A16" s="8" t="s">
        <v>80</v>
      </c>
      <c r="B16" s="75" t="s">
        <v>81</v>
      </c>
      <c r="C16" s="10">
        <f t="shared" si="0"/>
        <v>1</v>
      </c>
      <c r="D16" s="10"/>
      <c r="E16" s="10">
        <v>1</v>
      </c>
      <c r="F16" s="15"/>
    </row>
    <row r="17" spans="1:7" ht="24" customHeight="1">
      <c r="A17" s="8" t="s">
        <v>82</v>
      </c>
      <c r="B17" s="75" t="s">
        <v>83</v>
      </c>
      <c r="C17" s="10">
        <f t="shared" si="0"/>
        <v>1</v>
      </c>
      <c r="D17" s="10"/>
      <c r="E17" s="10">
        <v>1</v>
      </c>
      <c r="F17" s="15"/>
      <c r="G17" s="15"/>
    </row>
    <row r="18" spans="1:7" ht="24" customHeight="1">
      <c r="A18" s="8" t="s">
        <v>84</v>
      </c>
      <c r="B18" s="75" t="s">
        <v>85</v>
      </c>
      <c r="C18" s="10">
        <f t="shared" si="0"/>
        <v>2.5</v>
      </c>
      <c r="D18" s="10"/>
      <c r="E18" s="10">
        <v>2.5</v>
      </c>
      <c r="F18" s="15"/>
      <c r="G18" s="15"/>
    </row>
    <row r="19" spans="1:7" ht="24" customHeight="1">
      <c r="A19" s="8" t="s">
        <v>86</v>
      </c>
      <c r="B19" s="75" t="s">
        <v>87</v>
      </c>
      <c r="C19" s="10">
        <f t="shared" si="0"/>
        <v>24</v>
      </c>
      <c r="D19" s="10"/>
      <c r="E19" s="10">
        <v>24</v>
      </c>
      <c r="F19" s="15"/>
      <c r="G19" s="15"/>
    </row>
    <row r="20" spans="1:8" ht="24" customHeight="1">
      <c r="A20" s="8" t="s">
        <v>88</v>
      </c>
      <c r="B20" s="75" t="s">
        <v>89</v>
      </c>
      <c r="C20" s="10">
        <f t="shared" si="0"/>
        <v>10</v>
      </c>
      <c r="D20" s="10"/>
      <c r="E20" s="10">
        <v>10</v>
      </c>
      <c r="F20" s="15"/>
      <c r="G20" s="15"/>
      <c r="H20" s="15"/>
    </row>
    <row r="21" spans="1:8" ht="24" customHeight="1">
      <c r="A21" s="8" t="s">
        <v>90</v>
      </c>
      <c r="B21" s="75" t="s">
        <v>91</v>
      </c>
      <c r="C21" s="10">
        <f t="shared" si="0"/>
        <v>2.3</v>
      </c>
      <c r="D21" s="10"/>
      <c r="E21" s="10">
        <v>2.3</v>
      </c>
      <c r="F21" s="15"/>
      <c r="G21" s="15"/>
      <c r="H21" s="15"/>
    </row>
    <row r="22" spans="1:7" ht="24" customHeight="1">
      <c r="A22" s="8" t="s">
        <v>92</v>
      </c>
      <c r="B22" s="75" t="s">
        <v>93</v>
      </c>
      <c r="C22" s="10">
        <f t="shared" si="0"/>
        <v>1.6</v>
      </c>
      <c r="D22" s="10"/>
      <c r="E22" s="10">
        <v>1.6</v>
      </c>
      <c r="F22" s="15"/>
      <c r="G22" s="15"/>
    </row>
    <row r="23" spans="1:16" ht="24" customHeight="1">
      <c r="A23" s="8" t="s">
        <v>94</v>
      </c>
      <c r="B23" s="75" t="s">
        <v>95</v>
      </c>
      <c r="C23" s="10">
        <f t="shared" si="0"/>
        <v>2.7</v>
      </c>
      <c r="D23" s="10"/>
      <c r="E23" s="10">
        <v>2.7</v>
      </c>
      <c r="F23" s="15"/>
      <c r="G23" s="15"/>
      <c r="H23" s="15"/>
      <c r="P23" s="15"/>
    </row>
    <row r="24" spans="1:6" ht="24" customHeight="1">
      <c r="A24" s="8" t="s">
        <v>96</v>
      </c>
      <c r="B24" s="75" t="s">
        <v>97</v>
      </c>
      <c r="C24" s="10">
        <f t="shared" si="0"/>
        <v>11.2</v>
      </c>
      <c r="D24" s="10"/>
      <c r="E24" s="10">
        <v>11.2</v>
      </c>
      <c r="F24" s="15"/>
    </row>
    <row r="25" spans="1:7" ht="24" customHeight="1">
      <c r="A25" s="8" t="s">
        <v>98</v>
      </c>
      <c r="B25" s="75" t="s">
        <v>99</v>
      </c>
      <c r="C25" s="10">
        <f t="shared" si="0"/>
        <v>8.6</v>
      </c>
      <c r="D25" s="10"/>
      <c r="E25" s="10">
        <v>8.6</v>
      </c>
      <c r="F25" s="15"/>
      <c r="G25" s="15"/>
    </row>
    <row r="26" spans="1:8" ht="24" customHeight="1">
      <c r="A26" s="8" t="s">
        <v>100</v>
      </c>
      <c r="B26" s="75" t="s">
        <v>101</v>
      </c>
      <c r="C26" s="10">
        <f t="shared" si="0"/>
        <v>89.10000000000001</v>
      </c>
      <c r="D26" s="10">
        <f>SUM(D27:D29)</f>
        <v>89.10000000000001</v>
      </c>
      <c r="E26" s="10"/>
      <c r="H26" s="15"/>
    </row>
    <row r="27" spans="1:6" ht="24" customHeight="1">
      <c r="A27" s="8" t="s">
        <v>102</v>
      </c>
      <c r="B27" s="75" t="s">
        <v>103</v>
      </c>
      <c r="C27" s="10">
        <f t="shared" si="0"/>
        <v>72.2</v>
      </c>
      <c r="D27" s="10">
        <v>72.2</v>
      </c>
      <c r="E27" s="10"/>
      <c r="F27" s="15"/>
    </row>
    <row r="28" spans="1:7" ht="24" customHeight="1">
      <c r="A28" s="8" t="s">
        <v>104</v>
      </c>
      <c r="B28" s="75" t="s">
        <v>105</v>
      </c>
      <c r="C28" s="10">
        <f t="shared" si="0"/>
        <v>1</v>
      </c>
      <c r="D28" s="10">
        <v>1</v>
      </c>
      <c r="E28" s="10"/>
      <c r="F28" s="15"/>
      <c r="G28" s="15"/>
    </row>
    <row r="29" spans="1:10" ht="24" customHeight="1">
      <c r="A29" s="8" t="s">
        <v>106</v>
      </c>
      <c r="B29" s="75" t="s">
        <v>107</v>
      </c>
      <c r="C29" s="10">
        <f t="shared" si="0"/>
        <v>15.9</v>
      </c>
      <c r="D29" s="10">
        <v>15.9</v>
      </c>
      <c r="E29" s="10"/>
      <c r="F29" s="15"/>
      <c r="G29" s="15"/>
      <c r="J29" s="15"/>
    </row>
    <row r="30" ht="12.75" customHeight="1">
      <c r="E30" s="15"/>
    </row>
    <row r="31" spans="5:6" ht="12.75" customHeight="1">
      <c r="E31" s="15"/>
      <c r="F31" s="15"/>
    </row>
  </sheetData>
  <sheetProtection/>
  <mergeCells count="3">
    <mergeCell ref="A2:E2"/>
    <mergeCell ref="A5:B5"/>
    <mergeCell ref="C5:E5"/>
  </mergeCells>
  <printOptions horizontalCentered="1"/>
  <pageMargins left="0" right="0" top="0.9842519685039371" bottom="0.9842519685039371" header="0.5118110236220472" footer="0.5118110236220472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"/>
  <sheetViews>
    <sheetView showGridLines="0" showZeros="0" workbookViewId="0" topLeftCell="A1">
      <selection activeCell="F18" sqref="F18"/>
    </sheetView>
  </sheetViews>
  <sheetFormatPr defaultColWidth="9.16015625" defaultRowHeight="12.75" customHeight="1"/>
  <cols>
    <col min="1" max="1" width="19.16015625" style="1" customWidth="1"/>
    <col min="2" max="2" width="14.16015625" style="1" customWidth="1"/>
    <col min="3" max="3" width="18.5" style="1" customWidth="1"/>
    <col min="4" max="6" width="15.16015625" style="1" customWidth="1"/>
    <col min="7" max="7" width="17.33203125" style="1" customWidth="1"/>
    <col min="8" max="8" width="13.5" style="1" customWidth="1"/>
    <col min="9" max="9" width="18.33203125" style="1" customWidth="1"/>
    <col min="10" max="12" width="15.16015625" style="1" customWidth="1"/>
    <col min="13" max="16384" width="9.16015625" style="1" customWidth="1"/>
  </cols>
  <sheetData>
    <row r="1" spans="1:12" ht="23.25" customHeight="1">
      <c r="A1" s="64"/>
      <c r="L1" s="69"/>
    </row>
    <row r="2" spans="1:12" ht="30.75" customHeight="1">
      <c r="A2" s="3" t="s">
        <v>108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7:12" ht="12.75" customHeight="1">
      <c r="G3" s="4"/>
      <c r="H3" s="56"/>
      <c r="I3" s="56"/>
      <c r="J3" s="56"/>
      <c r="K3" s="56"/>
      <c r="L3" s="70"/>
    </row>
    <row r="4" spans="7:12" ht="18" customHeight="1">
      <c r="G4" s="15"/>
      <c r="L4" s="36" t="s">
        <v>1</v>
      </c>
    </row>
    <row r="5" spans="1:12" ht="30" customHeight="1">
      <c r="A5" s="37" t="s">
        <v>24</v>
      </c>
      <c r="B5" s="37"/>
      <c r="C5" s="37"/>
      <c r="D5" s="37"/>
      <c r="E5" s="37"/>
      <c r="F5" s="37"/>
      <c r="G5" s="37" t="s">
        <v>25</v>
      </c>
      <c r="H5" s="37"/>
      <c r="I5" s="37"/>
      <c r="J5" s="37"/>
      <c r="K5" s="37"/>
      <c r="L5" s="37"/>
    </row>
    <row r="6" spans="1:12" ht="30" customHeight="1">
      <c r="A6" s="37" t="s">
        <v>6</v>
      </c>
      <c r="B6" s="65" t="s">
        <v>109</v>
      </c>
      <c r="C6" s="37" t="s">
        <v>110</v>
      </c>
      <c r="D6" s="37"/>
      <c r="E6" s="37"/>
      <c r="F6" s="37" t="s">
        <v>111</v>
      </c>
      <c r="G6" s="37" t="s">
        <v>6</v>
      </c>
      <c r="H6" s="65" t="s">
        <v>109</v>
      </c>
      <c r="I6" s="37" t="s">
        <v>110</v>
      </c>
      <c r="J6" s="37"/>
      <c r="K6" s="37"/>
      <c r="L6" s="37" t="s">
        <v>111</v>
      </c>
    </row>
    <row r="7" spans="1:12" ht="30" customHeight="1">
      <c r="A7" s="37"/>
      <c r="B7" s="65"/>
      <c r="C7" s="66" t="s">
        <v>28</v>
      </c>
      <c r="D7" s="67" t="s">
        <v>112</v>
      </c>
      <c r="E7" s="67" t="s">
        <v>113</v>
      </c>
      <c r="F7" s="37"/>
      <c r="G7" s="37"/>
      <c r="H7" s="65"/>
      <c r="I7" s="66" t="s">
        <v>28</v>
      </c>
      <c r="J7" s="67" t="s">
        <v>112</v>
      </c>
      <c r="K7" s="67" t="s">
        <v>113</v>
      </c>
      <c r="L7" s="37"/>
    </row>
    <row r="8" spans="1:14" ht="34.5" customHeight="1">
      <c r="A8" s="68">
        <f>B8+C8+F8</f>
        <v>8</v>
      </c>
      <c r="B8" s="68"/>
      <c r="C8" s="68">
        <f>D8+E8</f>
        <v>5</v>
      </c>
      <c r="D8" s="68"/>
      <c r="E8" s="68">
        <v>5</v>
      </c>
      <c r="F8" s="68">
        <v>3</v>
      </c>
      <c r="G8" s="68">
        <f>H8+I8+L8</f>
        <v>2.3</v>
      </c>
      <c r="H8" s="68"/>
      <c r="I8" s="68">
        <f>J8+K8</f>
        <v>0</v>
      </c>
      <c r="J8" s="68"/>
      <c r="K8" s="68"/>
      <c r="L8" s="68">
        <v>2.3</v>
      </c>
      <c r="M8" s="71"/>
      <c r="N8" s="71"/>
    </row>
    <row r="9" spans="7:12" ht="22.5" customHeight="1">
      <c r="G9" s="15"/>
      <c r="H9" s="15"/>
      <c r="I9" s="15"/>
      <c r="J9" s="15"/>
      <c r="K9" s="15"/>
      <c r="L9" s="15"/>
    </row>
    <row r="10" spans="7:12" ht="12.75" customHeight="1">
      <c r="G10" s="15"/>
      <c r="I10" s="15"/>
      <c r="J10" s="15"/>
      <c r="K10" s="15"/>
      <c r="L10" s="15"/>
    </row>
    <row r="11" spans="9:12" ht="12.75" customHeight="1">
      <c r="I11" s="15"/>
      <c r="J11" s="15"/>
      <c r="K11" s="15"/>
      <c r="L11" s="15"/>
    </row>
    <row r="12" spans="7:12" ht="12.75" customHeight="1">
      <c r="G12" s="15"/>
      <c r="H12" s="15"/>
      <c r="I12" s="15"/>
      <c r="L12" s="15"/>
    </row>
    <row r="13" spans="10:11" ht="12.75" customHeight="1">
      <c r="J13" s="15"/>
      <c r="K13" s="15"/>
    </row>
    <row r="14" ht="12.75" customHeight="1">
      <c r="I14" s="15"/>
    </row>
    <row r="15" ht="12.75" customHeight="1">
      <c r="J15" s="15"/>
    </row>
    <row r="16" spans="11:12" ht="12.75" customHeight="1">
      <c r="K16" s="15"/>
      <c r="L16" s="15"/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1" customWidth="1"/>
    <col min="6" max="16384" width="9.16015625" style="1" customWidth="1"/>
  </cols>
  <sheetData>
    <row r="1" spans="1:5" ht="12.75" customHeight="1">
      <c r="A1" s="2"/>
      <c r="E1" s="31"/>
    </row>
    <row r="2" spans="1:5" ht="30" customHeight="1">
      <c r="A2" s="3" t="s">
        <v>114</v>
      </c>
      <c r="B2" s="3"/>
      <c r="C2" s="3"/>
      <c r="D2" s="3"/>
      <c r="E2" s="3"/>
    </row>
    <row r="3" spans="1:5" ht="12.75" customHeight="1">
      <c r="A3" s="56"/>
      <c r="B3" s="56"/>
      <c r="C3" s="56"/>
      <c r="D3" s="56"/>
      <c r="E3" s="56"/>
    </row>
    <row r="4" spans="1:5" ht="18.75" customHeight="1">
      <c r="A4" s="4"/>
      <c r="B4" s="56"/>
      <c r="C4" s="56"/>
      <c r="D4" s="56"/>
      <c r="E4" s="36" t="s">
        <v>1</v>
      </c>
    </row>
    <row r="5" spans="1:5" ht="30" customHeight="1">
      <c r="A5" s="37" t="s">
        <v>26</v>
      </c>
      <c r="B5" s="38" t="s">
        <v>27</v>
      </c>
      <c r="C5" s="37" t="s">
        <v>115</v>
      </c>
      <c r="D5" s="37"/>
      <c r="E5" s="37"/>
    </row>
    <row r="6" spans="1:5" ht="30" customHeight="1">
      <c r="A6" s="37"/>
      <c r="B6" s="37"/>
      <c r="C6" s="57" t="s">
        <v>6</v>
      </c>
      <c r="D6" s="58" t="s">
        <v>29</v>
      </c>
      <c r="E6" s="58" t="s">
        <v>30</v>
      </c>
    </row>
    <row r="7" spans="1:5" ht="26.25" customHeight="1">
      <c r="A7" s="59"/>
      <c r="B7" s="60" t="s">
        <v>116</v>
      </c>
      <c r="C7" s="61">
        <f>SUM(D7:E7)</f>
        <v>0</v>
      </c>
      <c r="D7" s="61"/>
      <c r="E7" s="61"/>
    </row>
    <row r="8" spans="1:5" ht="26.25" customHeight="1">
      <c r="A8" s="62"/>
      <c r="B8" s="63"/>
      <c r="C8" s="61">
        <f aca="true" t="shared" si="0" ref="C8:C19">SUM(D8:E8)</f>
        <v>0</v>
      </c>
      <c r="D8" s="61"/>
      <c r="E8" s="61"/>
    </row>
    <row r="9" spans="1:5" ht="26.25" customHeight="1">
      <c r="A9" s="62"/>
      <c r="B9" s="63"/>
      <c r="C9" s="61">
        <f t="shared" si="0"/>
        <v>0</v>
      </c>
      <c r="D9" s="61"/>
      <c r="E9" s="61"/>
    </row>
    <row r="10" spans="1:5" ht="26.25" customHeight="1">
      <c r="A10" s="62"/>
      <c r="B10" s="63"/>
      <c r="C10" s="61">
        <f t="shared" si="0"/>
        <v>0</v>
      </c>
      <c r="D10" s="61"/>
      <c r="E10" s="61"/>
    </row>
    <row r="11" spans="1:5" ht="26.25" customHeight="1">
      <c r="A11" s="63"/>
      <c r="B11" s="63"/>
      <c r="C11" s="61">
        <f t="shared" si="0"/>
        <v>0</v>
      </c>
      <c r="D11" s="61"/>
      <c r="E11" s="61"/>
    </row>
    <row r="12" spans="1:5" ht="26.25" customHeight="1">
      <c r="A12" s="63"/>
      <c r="B12" s="63"/>
      <c r="C12" s="61">
        <f t="shared" si="0"/>
        <v>0</v>
      </c>
      <c r="D12" s="61"/>
      <c r="E12" s="61"/>
    </row>
    <row r="13" spans="1:5" ht="26.25" customHeight="1">
      <c r="A13" s="63"/>
      <c r="B13" s="63"/>
      <c r="C13" s="61">
        <f t="shared" si="0"/>
        <v>0</v>
      </c>
      <c r="D13" s="61"/>
      <c r="E13" s="61"/>
    </row>
    <row r="14" spans="1:5" ht="26.25" customHeight="1">
      <c r="A14" s="63"/>
      <c r="B14" s="63"/>
      <c r="C14" s="61">
        <f t="shared" si="0"/>
        <v>0</v>
      </c>
      <c r="D14" s="61"/>
      <c r="E14" s="61"/>
    </row>
    <row r="15" spans="1:5" ht="26.25" customHeight="1">
      <c r="A15" s="63"/>
      <c r="B15" s="63"/>
      <c r="C15" s="61">
        <f t="shared" si="0"/>
        <v>0</v>
      </c>
      <c r="D15" s="61"/>
      <c r="E15" s="61"/>
    </row>
    <row r="16" spans="1:5" ht="26.25" customHeight="1">
      <c r="A16" s="63"/>
      <c r="B16" s="63"/>
      <c r="C16" s="61">
        <f t="shared" si="0"/>
        <v>0</v>
      </c>
      <c r="D16" s="61"/>
      <c r="E16" s="61"/>
    </row>
    <row r="17" spans="1:5" ht="26.25" customHeight="1">
      <c r="A17" s="63"/>
      <c r="B17" s="63"/>
      <c r="C17" s="61">
        <f t="shared" si="0"/>
        <v>0</v>
      </c>
      <c r="D17" s="61"/>
      <c r="E17" s="61"/>
    </row>
    <row r="18" spans="1:5" ht="26.25" customHeight="1">
      <c r="A18" s="63"/>
      <c r="B18" s="63"/>
      <c r="C18" s="61">
        <f t="shared" si="0"/>
        <v>0</v>
      </c>
      <c r="D18" s="61"/>
      <c r="E18" s="61"/>
    </row>
    <row r="19" spans="1:5" ht="26.25" customHeight="1">
      <c r="A19" s="63"/>
      <c r="B19" s="63"/>
      <c r="C19" s="61">
        <f t="shared" si="0"/>
        <v>0</v>
      </c>
      <c r="D19" s="61"/>
      <c r="E19" s="6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Q23"/>
  <sheetViews>
    <sheetView showGridLines="0" showZeros="0" tabSelected="1" workbookViewId="0" topLeftCell="A4">
      <selection activeCell="A7" sqref="A7"/>
    </sheetView>
  </sheetViews>
  <sheetFormatPr defaultColWidth="9.16015625" defaultRowHeight="11.25"/>
  <cols>
    <col min="1" max="1" width="50.83203125" style="1" customWidth="1"/>
    <col min="2" max="2" width="25.83203125" style="1" customWidth="1"/>
    <col min="3" max="3" width="50.83203125" style="1" customWidth="1"/>
    <col min="4" max="4" width="25.83203125" style="1" customWidth="1"/>
    <col min="5" max="159" width="9" style="1" customWidth="1"/>
    <col min="160" max="16384" width="9.16015625" style="1" customWidth="1"/>
  </cols>
  <sheetData>
    <row r="1" spans="1:251" ht="18" customHeight="1">
      <c r="A1" s="2"/>
      <c r="B1" s="29"/>
      <c r="C1" s="30"/>
      <c r="D1" s="3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</row>
    <row r="2" spans="1:251" ht="32.25" customHeight="1">
      <c r="A2" s="32" t="s">
        <v>117</v>
      </c>
      <c r="B2" s="32"/>
      <c r="C2" s="32"/>
      <c r="D2" s="32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</row>
    <row r="3" spans="1:251" ht="3.75" customHeight="1">
      <c r="A3" s="33"/>
      <c r="B3" s="33"/>
      <c r="C3" s="34"/>
      <c r="D3" s="3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</row>
    <row r="4" spans="1:251" ht="18.75" customHeight="1">
      <c r="A4" s="15"/>
      <c r="B4" s="35"/>
      <c r="C4" s="30"/>
      <c r="D4" s="36" t="s">
        <v>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</row>
    <row r="5" spans="1:251" ht="30" customHeight="1">
      <c r="A5" s="37" t="s">
        <v>2</v>
      </c>
      <c r="B5" s="38"/>
      <c r="C5" s="37" t="s">
        <v>3</v>
      </c>
      <c r="D5" s="37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251" ht="30" customHeight="1">
      <c r="A6" s="39" t="s">
        <v>4</v>
      </c>
      <c r="B6" s="40" t="s">
        <v>5</v>
      </c>
      <c r="C6" s="39" t="s">
        <v>4</v>
      </c>
      <c r="D6" s="39" t="s">
        <v>5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32.25" customHeight="1">
      <c r="A7" s="41" t="s">
        <v>118</v>
      </c>
      <c r="B7" s="42">
        <v>363.7</v>
      </c>
      <c r="C7" s="43" t="s">
        <v>13</v>
      </c>
      <c r="D7" s="44">
        <v>432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</row>
    <row r="8" spans="1:251" ht="32.25" customHeight="1">
      <c r="A8" s="45" t="s">
        <v>119</v>
      </c>
      <c r="B8" s="46">
        <v>0</v>
      </c>
      <c r="C8" s="43" t="s">
        <v>15</v>
      </c>
      <c r="D8" s="44">
        <v>23.4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</row>
    <row r="9" spans="1:251" ht="32.25" customHeight="1">
      <c r="A9" s="45" t="s">
        <v>120</v>
      </c>
      <c r="B9" s="47">
        <v>0</v>
      </c>
      <c r="C9" s="43" t="s">
        <v>17</v>
      </c>
      <c r="D9" s="44">
        <v>15.9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</row>
    <row r="10" spans="1:251" ht="32.25" customHeight="1">
      <c r="A10" s="41" t="s">
        <v>121</v>
      </c>
      <c r="B10" s="47">
        <v>0</v>
      </c>
      <c r="C10" s="43"/>
      <c r="D10" s="44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</row>
    <row r="11" spans="1:251" ht="32.25" customHeight="1">
      <c r="A11" s="41" t="s">
        <v>122</v>
      </c>
      <c r="B11" s="47">
        <v>0</v>
      </c>
      <c r="C11" s="43"/>
      <c r="D11" s="44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1:251" ht="32.25" customHeight="1">
      <c r="A12" s="41" t="s">
        <v>123</v>
      </c>
      <c r="B12" s="42">
        <v>0</v>
      </c>
      <c r="C12" s="48">
        <v>0</v>
      </c>
      <c r="D12" s="44"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ht="32.25" customHeight="1">
      <c r="A13" s="49" t="s">
        <v>124</v>
      </c>
      <c r="B13" s="50">
        <f>SUM(B7:B12)</f>
        <v>363.7</v>
      </c>
      <c r="C13" s="51" t="s">
        <v>125</v>
      </c>
      <c r="D13" s="52">
        <f>SUM(D7:D12)</f>
        <v>471.29999999999995</v>
      </c>
      <c r="F13" s="15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ht="32.25" customHeight="1">
      <c r="A14" s="41" t="s">
        <v>126</v>
      </c>
      <c r="B14" s="52"/>
      <c r="C14" s="43" t="s">
        <v>127</v>
      </c>
      <c r="D14" s="52"/>
      <c r="E14" s="15"/>
      <c r="F14" s="15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</row>
    <row r="15" spans="1:251" ht="32.25" customHeight="1">
      <c r="A15" s="41" t="s">
        <v>128</v>
      </c>
      <c r="B15" s="42">
        <v>107.6</v>
      </c>
      <c r="C15" s="53"/>
      <c r="D15" s="5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5" ht="32.25" customHeight="1">
      <c r="A16" s="54" t="s">
        <v>129</v>
      </c>
      <c r="B16" s="55">
        <f>B13+B14+B15</f>
        <v>471.29999999999995</v>
      </c>
      <c r="C16" s="54" t="s">
        <v>130</v>
      </c>
      <c r="D16" s="52">
        <f>D13+D14</f>
        <v>471.29999999999995</v>
      </c>
      <c r="E16" s="15"/>
    </row>
    <row r="23" ht="15.75">
      <c r="C23" s="15"/>
    </row>
  </sheetData>
  <sheetProtection/>
  <mergeCells count="3">
    <mergeCell ref="A2:D2"/>
    <mergeCell ref="A5:B5"/>
    <mergeCell ref="C5:D5"/>
  </mergeCells>
  <printOptions horizontalCentered="1"/>
  <pageMargins left="0" right="0" top="1" bottom="1" header="0.5" footer="0.5"/>
  <pageSetup fitToHeight="100" horizontalDpi="600" verticalDpi="600" orientation="landscape" paperSize="9" scale="80"/>
  <headerFooter scaleWithDoc="0"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showGridLines="0" showZeros="0" workbookViewId="0" topLeftCell="A4">
      <selection activeCell="G20" sqref="G20"/>
    </sheetView>
  </sheetViews>
  <sheetFormatPr defaultColWidth="9.16015625" defaultRowHeight="12.75" customHeight="1"/>
  <cols>
    <col min="1" max="1" width="18.16015625" style="6" customWidth="1"/>
    <col min="2" max="2" width="43.66015625" style="6" customWidth="1"/>
    <col min="3" max="12" width="14.66015625" style="6" customWidth="1"/>
    <col min="13" max="16384" width="9.16015625" style="6" customWidth="1"/>
  </cols>
  <sheetData>
    <row r="1" spans="1:12" ht="12.75" customHeight="1">
      <c r="A1" s="21"/>
      <c r="L1" s="28"/>
    </row>
    <row r="2" spans="1:12" ht="24.75" customHeight="1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6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18" t="s">
        <v>1</v>
      </c>
    </row>
    <row r="5" spans="1:12" ht="37.5" customHeight="1">
      <c r="A5" s="24" t="s">
        <v>132</v>
      </c>
      <c r="B5" s="24"/>
      <c r="C5" s="25" t="s">
        <v>6</v>
      </c>
      <c r="D5" s="26" t="s">
        <v>128</v>
      </c>
      <c r="E5" s="26" t="s">
        <v>118</v>
      </c>
      <c r="F5" s="26" t="s">
        <v>119</v>
      </c>
      <c r="G5" s="26" t="s">
        <v>120</v>
      </c>
      <c r="H5" s="24" t="s">
        <v>121</v>
      </c>
      <c r="I5" s="24"/>
      <c r="J5" s="26" t="s">
        <v>122</v>
      </c>
      <c r="K5" s="26" t="s">
        <v>123</v>
      </c>
      <c r="L5" s="26" t="s">
        <v>126</v>
      </c>
    </row>
    <row r="6" spans="1:12" ht="37.5" customHeight="1">
      <c r="A6" s="27" t="s">
        <v>26</v>
      </c>
      <c r="B6" s="27" t="s">
        <v>27</v>
      </c>
      <c r="C6" s="26"/>
      <c r="D6" s="26"/>
      <c r="E6" s="26"/>
      <c r="F6" s="26"/>
      <c r="G6" s="26"/>
      <c r="H6" s="19" t="s">
        <v>133</v>
      </c>
      <c r="I6" s="19" t="s">
        <v>134</v>
      </c>
      <c r="J6" s="26"/>
      <c r="K6" s="26"/>
      <c r="L6" s="26"/>
    </row>
    <row r="7" spans="1:12" ht="24" customHeight="1">
      <c r="A7" s="8"/>
      <c r="B7" s="9" t="s">
        <v>6</v>
      </c>
      <c r="C7" s="10">
        <f>C8+C15+C20</f>
        <v>471.29999999999995</v>
      </c>
      <c r="D7" s="10">
        <f>D8+D15+D20</f>
        <v>107.6</v>
      </c>
      <c r="E7" s="10">
        <f>E8+E15+E20</f>
        <v>363.69999999999993</v>
      </c>
      <c r="F7" s="10"/>
      <c r="G7" s="20"/>
      <c r="H7" s="20"/>
      <c r="I7" s="20"/>
      <c r="J7" s="20"/>
      <c r="K7" s="20"/>
      <c r="L7" s="20"/>
    </row>
    <row r="8" spans="1:12" ht="24" customHeight="1">
      <c r="A8" s="11">
        <v>208</v>
      </c>
      <c r="B8" s="12" t="s">
        <v>13</v>
      </c>
      <c r="C8" s="10">
        <f aca="true" t="shared" si="0" ref="C8:C22">SUM(D8:L8)</f>
        <v>432</v>
      </c>
      <c r="D8" s="10">
        <f>D9+D11+D13</f>
        <v>107.6</v>
      </c>
      <c r="E8" s="10">
        <f>E9+E11+E13</f>
        <v>324.4</v>
      </c>
      <c r="F8" s="10"/>
      <c r="G8" s="20"/>
      <c r="H8" s="20"/>
      <c r="I8" s="20"/>
      <c r="J8" s="20"/>
      <c r="K8" s="20"/>
      <c r="L8" s="20"/>
    </row>
    <row r="9" spans="1:12" ht="24" customHeight="1">
      <c r="A9" s="13" t="s">
        <v>31</v>
      </c>
      <c r="B9" s="12" t="s">
        <v>32</v>
      </c>
      <c r="C9" s="10">
        <f t="shared" si="0"/>
        <v>252.2</v>
      </c>
      <c r="D9" s="10"/>
      <c r="E9" s="10">
        <v>252.2</v>
      </c>
      <c r="F9" s="10"/>
      <c r="G9" s="20"/>
      <c r="H9" s="20"/>
      <c r="I9" s="20"/>
      <c r="J9" s="20"/>
      <c r="K9" s="20"/>
      <c r="L9" s="20"/>
    </row>
    <row r="10" spans="1:12" ht="24" customHeight="1">
      <c r="A10" s="13" t="s">
        <v>33</v>
      </c>
      <c r="B10" s="12" t="s">
        <v>34</v>
      </c>
      <c r="C10" s="10">
        <f t="shared" si="0"/>
        <v>252.2</v>
      </c>
      <c r="D10" s="10"/>
      <c r="E10" s="10">
        <v>252.2</v>
      </c>
      <c r="F10" s="10"/>
      <c r="G10" s="20"/>
      <c r="H10" s="20"/>
      <c r="I10" s="20"/>
      <c r="J10" s="20"/>
      <c r="K10" s="20"/>
      <c r="L10" s="20"/>
    </row>
    <row r="11" spans="1:12" ht="24" customHeight="1">
      <c r="A11" s="12" t="s">
        <v>35</v>
      </c>
      <c r="B11" s="12" t="s">
        <v>36</v>
      </c>
      <c r="C11" s="10">
        <f t="shared" si="0"/>
        <v>72.2</v>
      </c>
      <c r="D11" s="10"/>
      <c r="E11" s="10">
        <v>72.2</v>
      </c>
      <c r="F11" s="10"/>
      <c r="G11" s="20"/>
      <c r="H11" s="20"/>
      <c r="I11" s="20"/>
      <c r="J11" s="20"/>
      <c r="K11" s="20"/>
      <c r="L11" s="20"/>
    </row>
    <row r="12" spans="1:12" ht="24" customHeight="1">
      <c r="A12" s="12" t="s">
        <v>37</v>
      </c>
      <c r="B12" s="12" t="s">
        <v>38</v>
      </c>
      <c r="C12" s="10">
        <f t="shared" si="0"/>
        <v>72.2</v>
      </c>
      <c r="D12" s="10"/>
      <c r="E12" s="10">
        <v>72.2</v>
      </c>
      <c r="F12" s="10"/>
      <c r="G12" s="20"/>
      <c r="H12" s="20"/>
      <c r="I12" s="20"/>
      <c r="J12" s="20"/>
      <c r="K12" s="20"/>
      <c r="L12" s="20"/>
    </row>
    <row r="13" spans="1:12" ht="24" customHeight="1">
      <c r="A13" s="13" t="s">
        <v>39</v>
      </c>
      <c r="B13" s="12" t="s">
        <v>40</v>
      </c>
      <c r="C13" s="10">
        <f t="shared" si="0"/>
        <v>107.6</v>
      </c>
      <c r="D13" s="10">
        <v>107.6</v>
      </c>
      <c r="E13" s="10"/>
      <c r="F13" s="10"/>
      <c r="G13" s="20"/>
      <c r="H13" s="20"/>
      <c r="I13" s="20"/>
      <c r="J13" s="20"/>
      <c r="K13" s="20"/>
      <c r="L13" s="20"/>
    </row>
    <row r="14" spans="1:12" ht="24" customHeight="1">
      <c r="A14" s="13" t="s">
        <v>41</v>
      </c>
      <c r="B14" s="12" t="s">
        <v>135</v>
      </c>
      <c r="C14" s="10">
        <f t="shared" si="0"/>
        <v>107.6</v>
      </c>
      <c r="D14" s="10">
        <v>107.6</v>
      </c>
      <c r="E14" s="10"/>
      <c r="F14" s="10"/>
      <c r="G14" s="20"/>
      <c r="H14" s="20"/>
      <c r="I14" s="20"/>
      <c r="J14" s="20"/>
      <c r="K14" s="20"/>
      <c r="L14" s="20"/>
    </row>
    <row r="15" spans="1:12" ht="24" customHeight="1">
      <c r="A15" s="12" t="s">
        <v>43</v>
      </c>
      <c r="B15" s="12" t="s">
        <v>15</v>
      </c>
      <c r="C15" s="10">
        <f t="shared" si="0"/>
        <v>23.4</v>
      </c>
      <c r="D15" s="10"/>
      <c r="E15" s="10">
        <v>23.4</v>
      </c>
      <c r="F15" s="10"/>
      <c r="G15" s="20"/>
      <c r="H15" s="20"/>
      <c r="I15" s="20"/>
      <c r="J15" s="20"/>
      <c r="K15" s="20"/>
      <c r="L15" s="20"/>
    </row>
    <row r="16" spans="1:12" ht="24" customHeight="1">
      <c r="A16" s="8" t="s">
        <v>44</v>
      </c>
      <c r="B16" s="14" t="s">
        <v>45</v>
      </c>
      <c r="C16" s="10">
        <f>C17+C18+C19</f>
        <v>23.4</v>
      </c>
      <c r="D16" s="10"/>
      <c r="E16" s="10">
        <f>E17+E18+E19</f>
        <v>23.4</v>
      </c>
      <c r="F16" s="10"/>
      <c r="G16" s="20"/>
      <c r="H16" s="20"/>
      <c r="I16" s="20"/>
      <c r="J16" s="20"/>
      <c r="K16" s="20"/>
      <c r="L16" s="20"/>
    </row>
    <row r="17" spans="1:12" ht="24" customHeight="1">
      <c r="A17" s="8" t="s">
        <v>46</v>
      </c>
      <c r="B17" s="14" t="s">
        <v>47</v>
      </c>
      <c r="C17" s="10">
        <v>10.6</v>
      </c>
      <c r="D17" s="10"/>
      <c r="E17" s="10">
        <v>10.6</v>
      </c>
      <c r="F17" s="10"/>
      <c r="G17" s="20"/>
      <c r="H17" s="20"/>
      <c r="I17" s="20"/>
      <c r="J17" s="20"/>
      <c r="K17" s="20"/>
      <c r="L17" s="20"/>
    </row>
    <row r="18" spans="1:12" ht="24" customHeight="1">
      <c r="A18" s="8" t="s">
        <v>48</v>
      </c>
      <c r="B18" s="14" t="s">
        <v>49</v>
      </c>
      <c r="C18" s="10">
        <v>7.9</v>
      </c>
      <c r="D18" s="10"/>
      <c r="E18" s="10">
        <v>7.9</v>
      </c>
      <c r="F18" s="10"/>
      <c r="G18" s="20"/>
      <c r="H18" s="20"/>
      <c r="I18" s="20"/>
      <c r="J18" s="20"/>
      <c r="K18" s="20"/>
      <c r="L18" s="20"/>
    </row>
    <row r="19" spans="1:12" ht="24" customHeight="1">
      <c r="A19" s="8" t="s">
        <v>50</v>
      </c>
      <c r="B19" s="14" t="s">
        <v>51</v>
      </c>
      <c r="C19" s="10">
        <v>4.9</v>
      </c>
      <c r="D19" s="10"/>
      <c r="E19" s="10">
        <v>4.9</v>
      </c>
      <c r="F19" s="10"/>
      <c r="G19" s="20"/>
      <c r="H19" s="20"/>
      <c r="I19" s="20"/>
      <c r="J19" s="20"/>
      <c r="K19" s="20"/>
      <c r="L19" s="20"/>
    </row>
    <row r="20" spans="1:12" ht="24" customHeight="1">
      <c r="A20" s="12" t="s">
        <v>52</v>
      </c>
      <c r="B20" s="12" t="s">
        <v>17</v>
      </c>
      <c r="C20" s="10">
        <f t="shared" si="0"/>
        <v>15.9</v>
      </c>
      <c r="D20" s="10"/>
      <c r="E20" s="10">
        <v>15.9</v>
      </c>
      <c r="F20" s="10"/>
      <c r="G20" s="20"/>
      <c r="H20" s="20"/>
      <c r="I20" s="20"/>
      <c r="J20" s="20"/>
      <c r="K20" s="20"/>
      <c r="L20" s="20"/>
    </row>
    <row r="21" spans="1:12" ht="24" customHeight="1">
      <c r="A21" s="12" t="s">
        <v>53</v>
      </c>
      <c r="B21" s="12" t="s">
        <v>54</v>
      </c>
      <c r="C21" s="10">
        <f t="shared" si="0"/>
        <v>15.9</v>
      </c>
      <c r="D21" s="10"/>
      <c r="E21" s="10">
        <v>15.9</v>
      </c>
      <c r="F21" s="10"/>
      <c r="G21" s="20"/>
      <c r="H21" s="20"/>
      <c r="I21" s="20"/>
      <c r="J21" s="20"/>
      <c r="K21" s="20"/>
      <c r="L21" s="20"/>
    </row>
    <row r="22" spans="1:12" ht="24" customHeight="1">
      <c r="A22" s="12" t="s">
        <v>55</v>
      </c>
      <c r="B22" s="12" t="s">
        <v>56</v>
      </c>
      <c r="C22" s="10">
        <f t="shared" si="0"/>
        <v>15.9</v>
      </c>
      <c r="D22" s="10"/>
      <c r="E22" s="10">
        <v>15.9</v>
      </c>
      <c r="F22" s="10"/>
      <c r="G22" s="20"/>
      <c r="H22" s="20"/>
      <c r="I22" s="20"/>
      <c r="J22" s="20"/>
      <c r="K22" s="20"/>
      <c r="L22" s="20"/>
    </row>
    <row r="23" ht="21" customHeight="1"/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showGridLines="0" showZeros="0" workbookViewId="0" topLeftCell="A4">
      <selection activeCell="B12" sqref="B12:B13"/>
    </sheetView>
  </sheetViews>
  <sheetFormatPr defaultColWidth="9.16015625" defaultRowHeight="12.75" customHeight="1"/>
  <cols>
    <col min="1" max="1" width="22.83203125" style="1" customWidth="1"/>
    <col min="2" max="2" width="45" style="1" customWidth="1"/>
    <col min="3" max="8" width="22.83203125" style="1" customWidth="1"/>
    <col min="9" max="16384" width="9.16015625" style="1" customWidth="1"/>
  </cols>
  <sheetData>
    <row r="1" ht="12.75" customHeight="1">
      <c r="A1" s="2"/>
    </row>
    <row r="2" spans="1:8" ht="28.5" customHeight="1">
      <c r="A2" s="3" t="s">
        <v>136</v>
      </c>
      <c r="B2" s="3"/>
      <c r="C2" s="3"/>
      <c r="D2" s="3"/>
      <c r="E2" s="3"/>
      <c r="F2" s="3"/>
      <c r="G2" s="3"/>
      <c r="H2" s="3"/>
    </row>
    <row r="3" spans="1:8" ht="3" customHeight="1">
      <c r="A3" s="4"/>
      <c r="B3" s="5"/>
      <c r="C3" s="5"/>
      <c r="D3" s="5"/>
      <c r="E3" s="5"/>
      <c r="F3" s="5"/>
      <c r="G3" s="5"/>
      <c r="H3" s="17"/>
    </row>
    <row r="4" spans="1:8" ht="18" customHeight="1">
      <c r="A4" s="6"/>
      <c r="B4" s="6"/>
      <c r="C4" s="6"/>
      <c r="D4" s="6"/>
      <c r="E4" s="6"/>
      <c r="F4" s="6"/>
      <c r="G4" s="6"/>
      <c r="H4" s="18" t="s">
        <v>1</v>
      </c>
    </row>
    <row r="5" spans="1:8" ht="43.5" customHeight="1">
      <c r="A5" s="7" t="s">
        <v>26</v>
      </c>
      <c r="B5" s="7" t="s">
        <v>27</v>
      </c>
      <c r="C5" s="7" t="s">
        <v>6</v>
      </c>
      <c r="D5" s="7" t="s">
        <v>29</v>
      </c>
      <c r="E5" s="7" t="s">
        <v>30</v>
      </c>
      <c r="F5" s="7" t="s">
        <v>137</v>
      </c>
      <c r="G5" s="19" t="s">
        <v>138</v>
      </c>
      <c r="H5" s="19" t="s">
        <v>139</v>
      </c>
    </row>
    <row r="6" spans="1:8" ht="24" customHeight="1">
      <c r="A6" s="8"/>
      <c r="B6" s="9" t="s">
        <v>6</v>
      </c>
      <c r="C6" s="10">
        <f aca="true" t="shared" si="0" ref="C6:H6">C7+C14+C19</f>
        <v>471.29999999999995</v>
      </c>
      <c r="D6" s="10">
        <f t="shared" si="0"/>
        <v>323.69999999999993</v>
      </c>
      <c r="E6" s="10">
        <f t="shared" si="0"/>
        <v>147.6</v>
      </c>
      <c r="F6" s="10">
        <f t="shared" si="0"/>
        <v>0</v>
      </c>
      <c r="G6" s="20">
        <f t="shared" si="0"/>
        <v>0</v>
      </c>
      <c r="H6" s="20">
        <f t="shared" si="0"/>
        <v>0</v>
      </c>
    </row>
    <row r="7" spans="1:8" ht="24" customHeight="1">
      <c r="A7" s="11">
        <v>208</v>
      </c>
      <c r="B7" s="12" t="s">
        <v>13</v>
      </c>
      <c r="C7" s="10">
        <f aca="true" t="shared" si="1" ref="C7:C21">SUM(D7:H7)</f>
        <v>432</v>
      </c>
      <c r="D7" s="10">
        <f>D8+D10+D12</f>
        <v>284.4</v>
      </c>
      <c r="E7" s="10">
        <f>E8+E10+E12</f>
        <v>147.6</v>
      </c>
      <c r="F7" s="10"/>
      <c r="G7" s="20"/>
      <c r="H7" s="20"/>
    </row>
    <row r="8" spans="1:8" ht="24" customHeight="1">
      <c r="A8" s="13" t="s">
        <v>31</v>
      </c>
      <c r="B8" s="12" t="s">
        <v>32</v>
      </c>
      <c r="C8" s="10">
        <f t="shared" si="1"/>
        <v>252.2</v>
      </c>
      <c r="D8" s="10">
        <v>212.2</v>
      </c>
      <c r="E8" s="10">
        <v>40</v>
      </c>
      <c r="F8" s="10"/>
      <c r="G8" s="20"/>
      <c r="H8" s="20"/>
    </row>
    <row r="9" spans="1:8" ht="24" customHeight="1">
      <c r="A9" s="13" t="s">
        <v>33</v>
      </c>
      <c r="B9" s="12" t="s">
        <v>34</v>
      </c>
      <c r="C9" s="10">
        <f t="shared" si="1"/>
        <v>252.2</v>
      </c>
      <c r="D9" s="10">
        <v>212.2</v>
      </c>
      <c r="E9" s="10">
        <v>40</v>
      </c>
      <c r="F9" s="10"/>
      <c r="G9" s="20"/>
      <c r="H9" s="20"/>
    </row>
    <row r="10" spans="1:9" ht="24" customHeight="1">
      <c r="A10" s="12" t="s">
        <v>35</v>
      </c>
      <c r="B10" s="12" t="s">
        <v>36</v>
      </c>
      <c r="C10" s="10">
        <f t="shared" si="1"/>
        <v>72.2</v>
      </c>
      <c r="D10" s="10">
        <v>72.2</v>
      </c>
      <c r="E10" s="10"/>
      <c r="F10" s="10"/>
      <c r="G10" s="20"/>
      <c r="H10" s="20"/>
      <c r="I10" s="15"/>
    </row>
    <row r="11" spans="1:8" ht="24" customHeight="1">
      <c r="A11" s="12" t="s">
        <v>37</v>
      </c>
      <c r="B11" s="12" t="s">
        <v>38</v>
      </c>
      <c r="C11" s="10">
        <f t="shared" si="1"/>
        <v>72.2</v>
      </c>
      <c r="D11" s="10">
        <v>72.2</v>
      </c>
      <c r="E11" s="10"/>
      <c r="F11" s="10"/>
      <c r="G11" s="20"/>
      <c r="H11" s="20"/>
    </row>
    <row r="12" spans="1:8" ht="24" customHeight="1">
      <c r="A12" s="13" t="s">
        <v>39</v>
      </c>
      <c r="B12" s="12" t="s">
        <v>40</v>
      </c>
      <c r="C12" s="10">
        <f t="shared" si="1"/>
        <v>107.6</v>
      </c>
      <c r="D12" s="10"/>
      <c r="E12" s="10">
        <v>107.6</v>
      </c>
      <c r="F12" s="10"/>
      <c r="G12" s="20"/>
      <c r="H12" s="20"/>
    </row>
    <row r="13" spans="1:9" ht="24" customHeight="1">
      <c r="A13" s="13" t="s">
        <v>41</v>
      </c>
      <c r="B13" s="12" t="s">
        <v>135</v>
      </c>
      <c r="C13" s="10">
        <f t="shared" si="1"/>
        <v>107.6</v>
      </c>
      <c r="D13" s="10"/>
      <c r="E13" s="10">
        <v>107.6</v>
      </c>
      <c r="F13" s="10"/>
      <c r="G13" s="20"/>
      <c r="H13" s="20"/>
      <c r="I13" s="15"/>
    </row>
    <row r="14" spans="1:8" ht="24" customHeight="1">
      <c r="A14" s="12" t="s">
        <v>43</v>
      </c>
      <c r="B14" s="12" t="s">
        <v>15</v>
      </c>
      <c r="C14" s="10">
        <f t="shared" si="1"/>
        <v>23.4</v>
      </c>
      <c r="D14" s="10">
        <v>23.4</v>
      </c>
      <c r="E14" s="10"/>
      <c r="F14" s="10"/>
      <c r="G14" s="20"/>
      <c r="H14" s="20"/>
    </row>
    <row r="15" spans="1:8" ht="24" customHeight="1">
      <c r="A15" s="8" t="s">
        <v>44</v>
      </c>
      <c r="B15" s="14" t="s">
        <v>45</v>
      </c>
      <c r="C15" s="10">
        <f>D15+E15</f>
        <v>23.4</v>
      </c>
      <c r="D15" s="10">
        <f>D16+D17+D18</f>
        <v>23.4</v>
      </c>
      <c r="E15" s="10"/>
      <c r="F15" s="10"/>
      <c r="G15" s="20"/>
      <c r="H15" s="20"/>
    </row>
    <row r="16" spans="1:8" ht="24" customHeight="1">
      <c r="A16" s="8" t="s">
        <v>46</v>
      </c>
      <c r="B16" s="14" t="s">
        <v>47</v>
      </c>
      <c r="C16" s="10">
        <f>D16+E16</f>
        <v>10.6</v>
      </c>
      <c r="D16" s="10">
        <v>10.6</v>
      </c>
      <c r="E16" s="10"/>
      <c r="F16" s="10"/>
      <c r="G16" s="20"/>
      <c r="H16" s="20"/>
    </row>
    <row r="17" spans="1:8" ht="24" customHeight="1">
      <c r="A17" s="8" t="s">
        <v>48</v>
      </c>
      <c r="B17" s="14" t="s">
        <v>49</v>
      </c>
      <c r="C17" s="10">
        <f>D17+E17</f>
        <v>7.9</v>
      </c>
      <c r="D17" s="10">
        <v>7.9</v>
      </c>
      <c r="E17" s="10"/>
      <c r="F17" s="10"/>
      <c r="G17" s="20"/>
      <c r="H17" s="20"/>
    </row>
    <row r="18" spans="1:8" ht="24" customHeight="1">
      <c r="A18" s="8" t="s">
        <v>50</v>
      </c>
      <c r="B18" s="14" t="s">
        <v>51</v>
      </c>
      <c r="C18" s="10">
        <f>D18+E18</f>
        <v>4.9</v>
      </c>
      <c r="D18" s="10">
        <v>4.9</v>
      </c>
      <c r="E18" s="10"/>
      <c r="F18" s="10"/>
      <c r="G18" s="20"/>
      <c r="H18" s="20"/>
    </row>
    <row r="19" spans="1:8" ht="24" customHeight="1">
      <c r="A19" s="12" t="s">
        <v>52</v>
      </c>
      <c r="B19" s="12" t="s">
        <v>17</v>
      </c>
      <c r="C19" s="10">
        <f t="shared" si="1"/>
        <v>15.9</v>
      </c>
      <c r="D19" s="10">
        <v>15.9</v>
      </c>
      <c r="E19" s="10"/>
      <c r="F19" s="10"/>
      <c r="G19" s="20"/>
      <c r="H19" s="20"/>
    </row>
    <row r="20" spans="1:8" ht="24" customHeight="1">
      <c r="A20" s="12" t="s">
        <v>53</v>
      </c>
      <c r="B20" s="12" t="s">
        <v>54</v>
      </c>
      <c r="C20" s="10">
        <f t="shared" si="1"/>
        <v>15.9</v>
      </c>
      <c r="D20" s="10">
        <v>15.9</v>
      </c>
      <c r="E20" s="10"/>
      <c r="F20" s="10"/>
      <c r="G20" s="20"/>
      <c r="H20" s="20"/>
    </row>
    <row r="21" spans="1:8" ht="24" customHeight="1">
      <c r="A21" s="12" t="s">
        <v>55</v>
      </c>
      <c r="B21" s="12" t="s">
        <v>56</v>
      </c>
      <c r="C21" s="10">
        <f t="shared" si="1"/>
        <v>15.9</v>
      </c>
      <c r="D21" s="10">
        <v>15.9</v>
      </c>
      <c r="E21" s="10"/>
      <c r="F21" s="10"/>
      <c r="G21" s="20"/>
      <c r="H21" s="20"/>
    </row>
    <row r="22" spans="2:8" ht="18.75" customHeight="1">
      <c r="B22" s="15"/>
      <c r="C22" s="16"/>
      <c r="D22" s="16"/>
      <c r="E22" s="16"/>
      <c r="F22" s="16"/>
      <c r="G22" s="15"/>
      <c r="H22" s="15"/>
    </row>
    <row r="23" spans="1:8" ht="18.75" customHeight="1">
      <c r="A23" s="15"/>
      <c r="C23" s="15"/>
      <c r="E23" s="15"/>
      <c r="G23" s="15"/>
      <c r="H23" s="15"/>
    </row>
    <row r="24" spans="2:7" ht="12.75" customHeight="1">
      <c r="B24" s="15"/>
      <c r="D24" s="15"/>
      <c r="E24" s="15"/>
      <c r="F24" s="15"/>
      <c r="G24" s="15"/>
    </row>
  </sheetData>
  <sheetProtection/>
  <mergeCells count="1">
    <mergeCell ref="A2:H2"/>
  </mergeCells>
  <printOptions horizontalCentered="1"/>
  <pageMargins left="0" right="0" top="0.69" bottom="0.58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2017-02-03T16:36:35Z</cp:lastPrinted>
  <dcterms:created xsi:type="dcterms:W3CDTF">2016-02-16T11:35:32Z</dcterms:created>
  <dcterms:modified xsi:type="dcterms:W3CDTF">2023-03-08T15:47:18Z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