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052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<sst xmlns="http://schemas.openxmlformats.org/spreadsheetml/2006/main" count="1052" uniqueCount="446">
  <si>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</si>
  <si>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</si>
  <si>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</si>
  <si>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</si>
  <si>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</si>
  <si>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</si>
  <si>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</si>
  <si>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</si>
  <si>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</si>
  <si>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</si>
  <si>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</si>
  <si>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</si>
  <si>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</si>
  <si>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</si>
  <si>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</si>
  <si>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</si>
  <si>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</si>
  <si>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</si>
  <si>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</si>
  <si>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</si>
  <si>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</si>
  <si>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</si>
  <si>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</si>
  <si>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</si>
  <si>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</si>
  <si>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</si>
  <si>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</si>
  <si>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</si>
  <si>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</si>
  <si>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</si>
  <si>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</si>
  <si>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</si>
  <si>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</si>
  <si>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</si>
  <si>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</si>
  <si>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</si>
  <si>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</si>
  <si>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</si>
  <si>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</si>
  <si>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</si>
  <si>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</si>
  <si>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</si>
  <si>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</si>
  <si>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</si>
  <si>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</si>
  <si>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</si>
  <si>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</si>
  <si>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</si>
  <si>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</si>
  <si>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</si>
  <si>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</si>
  <si>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</si>
  <si>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</si>
  <si>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</si>
  <si>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</si>
  <si>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</si>
  <si>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</si>
  <si>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</si>
  <si>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</si>
  <si>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</si>
  <si>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</si>
  <si>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</si>
  <si>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</si>
  <si>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</si>
  <si>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</si>
  <si>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</si>
  <si>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</si>
  <si>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</si>
  <si>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</si>
  <si>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</si>
  <si>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</si>
  <si>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</si>
  <si>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</si>
  <si>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</si>
  <si>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</si>
  <si>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</si>
  <si>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</si>
  <si>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</si>
  <si>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</si>
  <si>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</si>
  <si>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</si>
  <si>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</si>
  <si>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</si>
  <si>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</si>
  <si>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</si>
  <si>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</si>
  <si>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</si>
  <si>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</si>
  <si>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</si>
  <si>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</si>
  <si>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</si>
  <si>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</si>
  <si>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</si>
  <si>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</si>
  <si>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</si>
  <si>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</si>
  <si>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</si>
  <si>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</si>
  <si>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</si>
  <si>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</si>
  <si>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</si>
  <si>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</si>
  <si>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</si>
  <si>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</si>
  <si>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</si>
  <si>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</si>
  <si>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</si>
  <si>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</si>
  <si>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</si>
  <si>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</si>
  <si>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</si>
  <si>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</si>
  <si>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</si>
  <si>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</si>
  <si>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</si>
  <si>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</si>
  <si>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</si>
  <si>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2015年一般公共预算基本支出</t>
  </si>
  <si>
    <t>收入</t>
  </si>
  <si>
    <t>支出</t>
  </si>
  <si>
    <t>收入</t>
  </si>
  <si>
    <t>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</si>
  <si>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</si>
  <si>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</si>
  <si>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</si>
  <si>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</si>
  <si>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</si>
  <si>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</si>
  <si>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</si>
  <si>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</si>
  <si>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</si>
  <si>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</si>
  <si>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</si>
  <si>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</si>
  <si>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</si>
  <si>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</si>
  <si>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</si>
  <si>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</si>
  <si>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 xml:space="preserve">      2、本表反映部门本年度的总收支和年末结转结余情况。</t>
  </si>
  <si>
    <t xml:space="preserve">      2、本表反映部门本年度一般公共预算财政拨款实际支出情况。</t>
  </si>
  <si>
    <t xml:space="preserve">      2、本表反映部门本年度政府性基金预算财政拨款收入支出及结转结余情况。</t>
  </si>
  <si>
    <t xml:space="preserve">     2、年初预算数为“三公”经费年初预算数，决算数是包括当年财政拨款预算和以前年度结转结余资金安排的实际支出。</t>
  </si>
  <si>
    <t>附件二</t>
  </si>
  <si>
    <t>备注：1、保留1位小数。</t>
  </si>
  <si>
    <t xml:space="preserve">      2、本表反映部门本年度各项支出情况。对公开01表中“支出”按功能分类“项”级科目和支出类别进行细化。</t>
  </si>
  <si>
    <t>备注：1、</t>
  </si>
  <si>
    <t xml:space="preserve">      2、本表反映部门本年度一般公共预算财政拨款和政府性基金财政拨款的总收支和年末结转结余情况。对公开01表中“财政拨款收入”和对应的支出按预算类别进行细化。</t>
  </si>
  <si>
    <t xml:space="preserve">      2、本表反映部门本年度一般公共预算财政拨款基本支出明细情况。将一般公共预算基本支出按经济分类公开。</t>
  </si>
  <si>
    <t>备注：1、增加了“二、相关统计数”及其相应的明细栏数据。</t>
  </si>
  <si>
    <t xml:space="preserve">      2、本表反映部门本年度取得的各项收入情况。对公开01表中“收入”按功能分类“项”级科目和收入来源进行细化。</t>
  </si>
  <si>
    <t xml:space="preserve">      3、本表可按照实际情况添加项目或删减项目行。</t>
  </si>
  <si>
    <t xml:space="preserve">      3、本表可按照实际情况添加项目或删减项目行。</t>
  </si>
  <si>
    <t xml:space="preserve">      3、本表可按照实际情况添加项目或删减项目行。</t>
  </si>
  <si>
    <r>
      <t xml:space="preserve">     </t>
    </r>
    <r>
      <rPr>
        <sz val="12"/>
        <rFont val="仿宋"/>
        <family val="3"/>
      </rPr>
      <t xml:space="preserve"> 3、本表可按照实际情况添加项目或删减项目行。</t>
    </r>
  </si>
  <si>
    <t>永川区中山路街道2015年收入支出决算总表</t>
  </si>
  <si>
    <t>永川区中山路街道2015年收入决算表</t>
  </si>
  <si>
    <t>永川区中山路街道2015年支出决算表</t>
  </si>
  <si>
    <t>永川区中山路街道2015年财政拨款收入支出决算总表</t>
  </si>
  <si>
    <t>永川区中山路街道2015年一般公共预算财政拨款支出决算表</t>
  </si>
  <si>
    <t>永川区中山路街道一般公共预算财政拨款基本支出决算表</t>
  </si>
  <si>
    <t>其中：政府性基金预算财政拨款</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</si>
  <si>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</si>
  <si>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</si>
  <si>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</si>
  <si>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</si>
  <si>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</si>
  <si>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</si>
  <si>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</si>
  <si>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</si>
  <si>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</si>
  <si>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</si>
  <si>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</si>
  <si>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</si>
  <si>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</si>
  <si>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</si>
  <si>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</si>
  <si>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</si>
  <si>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</si>
  <si>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20103</t>
  </si>
  <si>
    <t>2010301</t>
  </si>
  <si>
    <t>2010302</t>
  </si>
  <si>
    <t>政府办公厅（室）及相关机构事务</t>
  </si>
  <si>
    <t xml:space="preserve">  行政运行</t>
  </si>
  <si>
    <t xml:space="preserve">  一般行政管理事务</t>
  </si>
  <si>
    <t>20106</t>
  </si>
  <si>
    <t>2010601</t>
  </si>
  <si>
    <t>2010607</t>
  </si>
  <si>
    <t>2010699</t>
  </si>
  <si>
    <t>财政事务</t>
  </si>
  <si>
    <t xml:space="preserve">  信息化建设</t>
  </si>
  <si>
    <t xml:space="preserve">  其他财政事务支出</t>
  </si>
  <si>
    <t>206</t>
  </si>
  <si>
    <t>20601</t>
  </si>
  <si>
    <t>2060199</t>
  </si>
  <si>
    <t>20607</t>
  </si>
  <si>
    <t>2060702</t>
  </si>
  <si>
    <t>2060799</t>
  </si>
  <si>
    <t>科学技术支出</t>
  </si>
  <si>
    <t>科学技术管理事务</t>
  </si>
  <si>
    <t xml:space="preserve">  其他科学技术管理事务支出</t>
  </si>
  <si>
    <t>科学技术普及</t>
  </si>
  <si>
    <t xml:space="preserve">  科普活动</t>
  </si>
  <si>
    <t xml:space="preserve">  其他科学技术普及支出</t>
  </si>
  <si>
    <t>207</t>
  </si>
  <si>
    <t>20701</t>
  </si>
  <si>
    <t>2070108</t>
  </si>
  <si>
    <t>2070109</t>
  </si>
  <si>
    <t>文化体育与传媒支出</t>
  </si>
  <si>
    <t>文化</t>
  </si>
  <si>
    <t xml:space="preserve">  文化活动</t>
  </si>
  <si>
    <t xml:space="preserve">  群众文化</t>
  </si>
  <si>
    <t>208</t>
  </si>
  <si>
    <t>20801</t>
  </si>
  <si>
    <t>2080109</t>
  </si>
  <si>
    <t>20802</t>
  </si>
  <si>
    <t>2080208</t>
  </si>
  <si>
    <t>2080299</t>
  </si>
  <si>
    <t>20805</t>
  </si>
  <si>
    <t>2080501</t>
  </si>
  <si>
    <t>2080502</t>
  </si>
  <si>
    <t>人力资源和社会保障管理事务</t>
  </si>
  <si>
    <t xml:space="preserve">  社会保险经办机构</t>
  </si>
  <si>
    <t>民政管理事务</t>
  </si>
  <si>
    <t xml:space="preserve">  基层政权和社区建设</t>
  </si>
  <si>
    <t xml:space="preserve">  其他民政管理事务支出</t>
  </si>
  <si>
    <t>行政事业单位离退休</t>
  </si>
  <si>
    <t xml:space="preserve">  归口管理的行政单位离退休</t>
  </si>
  <si>
    <t xml:space="preserve">  事业单位离退休</t>
  </si>
  <si>
    <t>20808</t>
  </si>
  <si>
    <t>2080801</t>
  </si>
  <si>
    <t>2080802</t>
  </si>
  <si>
    <t>2080803</t>
  </si>
  <si>
    <t>2080804</t>
  </si>
  <si>
    <t>2080805</t>
  </si>
  <si>
    <t>2080806</t>
  </si>
  <si>
    <t>2080899</t>
  </si>
  <si>
    <t>20809</t>
  </si>
  <si>
    <t>2080901</t>
  </si>
  <si>
    <t>2080902</t>
  </si>
  <si>
    <t>20810</t>
  </si>
  <si>
    <t>2081001</t>
  </si>
  <si>
    <t>2081002</t>
  </si>
  <si>
    <t>2081099</t>
  </si>
  <si>
    <t>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</si>
  <si>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</si>
  <si>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</si>
  <si>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</si>
  <si>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</si>
  <si>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</si>
  <si>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</si>
  <si>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</si>
  <si>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退役安置</t>
  </si>
  <si>
    <t xml:space="preserve">  退役士兵安置</t>
  </si>
  <si>
    <t xml:space="preserve">  军队移交政府的离退休人员安置</t>
  </si>
  <si>
    <t>社会福利</t>
  </si>
  <si>
    <t xml:space="preserve">  儿童福利</t>
  </si>
  <si>
    <t xml:space="preserve">  老年福利</t>
  </si>
  <si>
    <t xml:space="preserve">  其他社会福利支出</t>
  </si>
  <si>
    <t>20811</t>
  </si>
  <si>
    <t>2081105</t>
  </si>
  <si>
    <t>2081199</t>
  </si>
  <si>
    <t>20815</t>
  </si>
  <si>
    <t>2081501</t>
  </si>
  <si>
    <t>2081502</t>
  </si>
  <si>
    <t>2081503</t>
  </si>
  <si>
    <t>20820</t>
  </si>
  <si>
    <t>2082001</t>
  </si>
  <si>
    <t>20821</t>
  </si>
  <si>
    <t>2082101</t>
  </si>
  <si>
    <t>2082102</t>
  </si>
  <si>
    <t>20825</t>
  </si>
  <si>
    <t>2082501</t>
  </si>
  <si>
    <t>2082502</t>
  </si>
  <si>
    <t>残疾人事业</t>
  </si>
  <si>
    <t xml:space="preserve">  残疾人就业和扶贫</t>
  </si>
  <si>
    <t xml:space="preserve">  其他残疾人事业支出</t>
  </si>
  <si>
    <t>自然灾害生活救助</t>
  </si>
  <si>
    <t xml:space="preserve">  中央自然灾害生活补助</t>
  </si>
  <si>
    <t xml:space="preserve">  地方自然灾害生活补助</t>
  </si>
  <si>
    <t xml:space="preserve">  自然灾害灾后重建补助</t>
  </si>
  <si>
    <t>临时救助</t>
  </si>
  <si>
    <t xml:space="preserve">  临时救助支出</t>
  </si>
  <si>
    <t>特困人员供养</t>
  </si>
  <si>
    <t xml:space="preserve">  城市特困人员供养支出</t>
  </si>
  <si>
    <t xml:space="preserve">  农村五保供养支出</t>
  </si>
  <si>
    <t>其他生活救助</t>
  </si>
  <si>
    <t xml:space="preserve">  其他城市生活救助</t>
  </si>
  <si>
    <t xml:space="preserve">  其他农村生活救助</t>
  </si>
  <si>
    <t>20899</t>
  </si>
  <si>
    <t>2089901</t>
  </si>
  <si>
    <t>210</t>
  </si>
  <si>
    <t>21001</t>
  </si>
  <si>
    <t>2100101</t>
  </si>
  <si>
    <t>21005</t>
  </si>
  <si>
    <t>2100501</t>
  </si>
  <si>
    <t>2100502</t>
  </si>
  <si>
    <t>2100503</t>
  </si>
  <si>
    <t>2100504</t>
  </si>
  <si>
    <t>2100599</t>
  </si>
  <si>
    <t>其他社会保障和就业支出</t>
  </si>
  <si>
    <t xml:space="preserve">  其他社会保障和就业支出</t>
  </si>
  <si>
    <t>医疗卫生与计划生育支出</t>
  </si>
  <si>
    <t>医疗卫生与计划生育管理事务</t>
  </si>
  <si>
    <t>医疗保障</t>
  </si>
  <si>
    <t xml:space="preserve">  行政单位医疗</t>
  </si>
  <si>
    <t xml:space="preserve">  事业单位医疗</t>
  </si>
  <si>
    <t xml:space="preserve">  公务员医疗补助</t>
  </si>
  <si>
    <t xml:space="preserve">  优抚对象医疗补助</t>
  </si>
  <si>
    <t xml:space="preserve">  其他医疗保障支出</t>
  </si>
  <si>
    <t>21007</t>
  </si>
  <si>
    <t>2100717</t>
  </si>
  <si>
    <t>2100799</t>
  </si>
  <si>
    <t>211</t>
  </si>
  <si>
    <t>21103</t>
  </si>
  <si>
    <t>2110302</t>
  </si>
  <si>
    <t>21106</t>
  </si>
  <si>
    <t>2110699</t>
  </si>
  <si>
    <t>21111</t>
  </si>
  <si>
    <t>2111103</t>
  </si>
  <si>
    <t>212</t>
  </si>
  <si>
    <t>21201</t>
  </si>
  <si>
    <t>2120104</t>
  </si>
  <si>
    <t>2120199</t>
  </si>
  <si>
    <t>计划生育事务</t>
  </si>
  <si>
    <t xml:space="preserve">  计划生育服务</t>
  </si>
  <si>
    <t xml:space="preserve">  其他计划生育事务支出</t>
  </si>
  <si>
    <t>节能环保支出</t>
  </si>
  <si>
    <t>污染防治</t>
  </si>
  <si>
    <t xml:space="preserve">  水体</t>
  </si>
  <si>
    <t>退耕还林</t>
  </si>
  <si>
    <t xml:space="preserve">  其他退耕还林支出</t>
  </si>
  <si>
    <t>污染减排</t>
  </si>
  <si>
    <t xml:space="preserve">  减排专项支出</t>
  </si>
  <si>
    <t>城乡社区管理事务</t>
  </si>
  <si>
    <t xml:space="preserve">  城管执法</t>
  </si>
  <si>
    <t xml:space="preserve">  其他城乡社区管理事务支出</t>
  </si>
  <si>
    <t>21203</t>
  </si>
  <si>
    <t>2120303</t>
  </si>
  <si>
    <t>2120399</t>
  </si>
  <si>
    <t>21205</t>
  </si>
  <si>
    <t>2120501</t>
  </si>
  <si>
    <t>21208</t>
  </si>
  <si>
    <t>2120801</t>
  </si>
  <si>
    <t>21211</t>
  </si>
  <si>
    <t>2121100</t>
  </si>
  <si>
    <t>21299</t>
  </si>
  <si>
    <t>2129999</t>
  </si>
  <si>
    <t>城乡社区公共设施</t>
  </si>
  <si>
    <t xml:space="preserve">  小城镇基础设施建设</t>
  </si>
  <si>
    <t xml:space="preserve">  其他城乡社区公共设施支出</t>
  </si>
  <si>
    <t>城乡社区环境卫生</t>
  </si>
  <si>
    <t xml:space="preserve">  城乡社区环境卫生</t>
  </si>
  <si>
    <t>国有土地使用权出让收入及对应专项债务收入安排的支出</t>
  </si>
  <si>
    <t xml:space="preserve">  征地和拆迁补偿支出</t>
  </si>
  <si>
    <t>农业土地开发资金及对应专项债务收入安排的支出</t>
  </si>
  <si>
    <t xml:space="preserve">  农业土地开发资金及对应专项债务收入安排的支出</t>
  </si>
  <si>
    <t>其他城乡社区支出</t>
  </si>
  <si>
    <t xml:space="preserve">  其他城乡社区支出</t>
  </si>
  <si>
    <t>213</t>
  </si>
  <si>
    <t>21301</t>
  </si>
  <si>
    <t>2130104</t>
  </si>
  <si>
    <t>2130108</t>
  </si>
  <si>
    <t>2130142</t>
  </si>
  <si>
    <t>2130199</t>
  </si>
  <si>
    <t>21302</t>
  </si>
  <si>
    <t>2130204</t>
  </si>
  <si>
    <t>2130234</t>
  </si>
  <si>
    <t>21303</t>
  </si>
  <si>
    <t>2130304</t>
  </si>
  <si>
    <t>2130306</t>
  </si>
  <si>
    <t>2130315</t>
  </si>
  <si>
    <t>2130316</t>
  </si>
  <si>
    <t>2130399</t>
  </si>
  <si>
    <t>农林水支出</t>
  </si>
  <si>
    <t>农业</t>
  </si>
  <si>
    <t xml:space="preserve">  事业运行</t>
  </si>
  <si>
    <t xml:space="preserve">  病虫害控制</t>
  </si>
  <si>
    <t xml:space="preserve">  农村道路建设</t>
  </si>
  <si>
    <t xml:space="preserve">  其他农业支出</t>
  </si>
  <si>
    <t>林业</t>
  </si>
  <si>
    <t xml:space="preserve">  林业事业机构</t>
  </si>
  <si>
    <t xml:space="preserve">  林业防灾减灾</t>
  </si>
  <si>
    <t>水利</t>
  </si>
  <si>
    <t xml:space="preserve">  水利行业业务管理</t>
  </si>
  <si>
    <t xml:space="preserve">  水利工程运行与维护</t>
  </si>
  <si>
    <t xml:space="preserve">  抗旱</t>
  </si>
  <si>
    <t xml:space="preserve">  农田水利</t>
  </si>
  <si>
    <t xml:space="preserve">  其他水利支出</t>
  </si>
  <si>
    <t>21305</t>
  </si>
  <si>
    <t>2130505</t>
  </si>
  <si>
    <t>2130599</t>
  </si>
  <si>
    <t>21307</t>
  </si>
  <si>
    <t>2130701</t>
  </si>
  <si>
    <t>2130705</t>
  </si>
  <si>
    <t>2130799</t>
  </si>
  <si>
    <t>221</t>
  </si>
  <si>
    <t>22102</t>
  </si>
  <si>
    <t>2210201</t>
  </si>
  <si>
    <t>222</t>
  </si>
  <si>
    <t>22201</t>
  </si>
  <si>
    <t>2220115</t>
  </si>
  <si>
    <t>229</t>
  </si>
  <si>
    <t>22960</t>
  </si>
  <si>
    <t>2296002</t>
  </si>
  <si>
    <t>扶贫</t>
  </si>
  <si>
    <t xml:space="preserve">  生产发展</t>
  </si>
  <si>
    <t xml:space="preserve">  其他扶贫支出</t>
  </si>
  <si>
    <t>农村综合改革</t>
  </si>
  <si>
    <t xml:space="preserve">  对村级一事一议的补助</t>
  </si>
  <si>
    <t xml:space="preserve">  对村民委员会和村党支部的补助</t>
  </si>
  <si>
    <t xml:space="preserve">  其他农村综合改革支出</t>
  </si>
  <si>
    <t>住房保障支出</t>
  </si>
  <si>
    <t>住房改革支出</t>
  </si>
  <si>
    <t xml:space="preserve">  住房公积金</t>
  </si>
  <si>
    <t>粮油物资储备支出</t>
  </si>
  <si>
    <t>粮油事务</t>
  </si>
  <si>
    <t xml:space="preserve">  粮食风险基金</t>
  </si>
  <si>
    <t>其他支出</t>
  </si>
  <si>
    <t>彩票公益金及对应专项债务收入安排的支出</t>
  </si>
  <si>
    <t xml:space="preserve">  用于社会福利的彩票公益金支出</t>
  </si>
  <si>
    <t>永川区中山路街道2015年一般公共预算财政拨款“三公”经费统计表</t>
  </si>
  <si>
    <t>永川区中山路街道2015年政府性基金预算财政拨款收入支出决算表</t>
  </si>
  <si>
    <t>社会保障缴费</t>
  </si>
  <si>
    <t xml:space="preserve">  30104</t>
  </si>
  <si>
    <t xml:space="preserve">  30105</t>
  </si>
  <si>
    <t xml:space="preserve">  30106</t>
  </si>
  <si>
    <t>绩效工资</t>
  </si>
  <si>
    <t>其他工资福利支出</t>
  </si>
  <si>
    <t>住房公积金</t>
  </si>
  <si>
    <t xml:space="preserve">  30303</t>
  </si>
  <si>
    <t>差旅费</t>
  </si>
  <si>
    <t>维修（护）费</t>
  </si>
  <si>
    <t>会议费</t>
  </si>
  <si>
    <t>培训费</t>
  </si>
  <si>
    <t>公务接待费</t>
  </si>
  <si>
    <t>劳务费</t>
  </si>
  <si>
    <t>公务用车运行维护费</t>
  </si>
  <si>
    <t xml:space="preserve">  30208</t>
  </si>
  <si>
    <t xml:space="preserve">  30209</t>
  </si>
  <si>
    <t xml:space="preserve">  30210</t>
  </si>
  <si>
    <t xml:space="preserve">  30211</t>
  </si>
  <si>
    <t xml:space="preserve">  30212</t>
  </si>
  <si>
    <t xml:space="preserve">  30213</t>
  </si>
  <si>
    <t xml:space="preserve">  30214</t>
  </si>
  <si>
    <t xml:space="preserve">  30215</t>
  </si>
  <si>
    <t>工会经费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</si>
</sst>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Red]\-#,##0.0"/>
    <numFmt numFmtId="182" formatCode="#,##0.0"/>
  </numFmts>
  <fonts count="42">
    <font>
      <sz val="9"/>
      <color indexed="8"/>
      <name val="宋体"/>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20"/>
      <name val="华文中宋"/>
      <family val="0"/>
    </font>
    <font>
      <sz val="12"/>
      <name val="黑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11"/>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right style="thin"/>
      <top style="thin"/>
      <bottom/>
    </border>
    <border>
      <left style="thin">
        <color indexed="8"/>
      </left>
      <right style="thin">
        <color indexed="8"/>
      </right>
      <top/>
      <bottom/>
    </border>
    <border>
      <left/>
      <right style="thin">
        <color indexed="8"/>
      </right>
      <top style="thin">
        <color indexed="8"/>
      </top>
      <bottom/>
    </border>
    <border>
      <left/>
      <right style="thin">
        <color indexed="8"/>
      </right>
      <top/>
      <bottom/>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color indexed="8"/>
      </bottom>
    </border>
    <border>
      <left/>
      <right style="thin"/>
      <top style="thin"/>
      <bottom style="thin"/>
    </border>
    <border>
      <left style="thin"/>
      <right style="thin"/>
      <top/>
      <bottom/>
    </border>
    <border>
      <left/>
      <right/>
      <top style="thin"/>
      <bottom style="thin"/>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8" fillId="16" borderId="9"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19"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0" fillId="17" borderId="10"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5" fillId="16" borderId="13"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26"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80">
    <xf numFmtId="0" fontId="0" fillId="0" borderId="0" xfId="0"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5" xfId="365" applyNumberFormat="1" applyFont="1" applyFill="1" applyBorder="1" applyAlignment="1">
      <alignment horizontal="center" vertical="center" shrinkToFit="1"/>
      <protection/>
    </xf>
    <xf numFmtId="40" fontId="28" fillId="0" borderId="16" xfId="365" applyNumberFormat="1" applyFont="1" applyFill="1" applyBorder="1" applyAlignment="1" quotePrefix="1">
      <alignment horizontal="left" vertical="center" shrinkToFit="1"/>
      <protection/>
    </xf>
    <xf numFmtId="40" fontId="28" fillId="0" borderId="16" xfId="365" applyNumberFormat="1" applyFont="1" applyFill="1" applyBorder="1" applyAlignment="1">
      <alignment horizontal="left" vertical="center" shrinkToFit="1"/>
      <protection/>
    </xf>
    <xf numFmtId="40" fontId="28" fillId="0" borderId="15" xfId="365" applyNumberFormat="1" applyFont="1" applyBorder="1" applyAlignment="1">
      <alignment shrinkToFit="1"/>
      <protection/>
    </xf>
    <xf numFmtId="40" fontId="28" fillId="0" borderId="15" xfId="365" applyNumberFormat="1" applyFont="1" applyFill="1" applyBorder="1" applyAlignment="1" quotePrefix="1">
      <alignment horizontal="center"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17"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15" xfId="365" applyNumberFormat="1" applyFont="1" applyFill="1" applyBorder="1" applyAlignment="1">
      <alignment horizontal="left" vertical="center" shrinkToFit="1"/>
      <protection/>
    </xf>
    <xf numFmtId="0" fontId="14" fillId="0" borderId="15" xfId="365" applyBorder="1">
      <alignment/>
      <protection/>
    </xf>
    <xf numFmtId="40" fontId="28" fillId="0" borderId="18"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5"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5" xfId="0" applyFont="1" applyFill="1" applyBorder="1" applyAlignment="1">
      <alignment horizontal="left" vertical="center" shrinkToFit="1"/>
    </xf>
    <xf numFmtId="0" fontId="1" fillId="0" borderId="15"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 fontId="28" fillId="0" borderId="15" xfId="0" applyNumberFormat="1" applyFont="1" applyFill="1" applyBorder="1" applyAlignment="1">
      <alignment horizontal="right" vertical="center" shrinkToFit="1"/>
    </xf>
    <xf numFmtId="0" fontId="28" fillId="0" borderId="15" xfId="0" applyFont="1" applyFill="1" applyBorder="1" applyAlignment="1">
      <alignment horizontal="right" vertical="center" shrinkToFit="1"/>
    </xf>
    <xf numFmtId="0" fontId="28" fillId="0" borderId="15" xfId="0" applyFont="1" applyFill="1" applyBorder="1" applyAlignment="1">
      <alignment horizontal="left" vertical="center" shrinkToFit="1"/>
    </xf>
    <xf numFmtId="0" fontId="28" fillId="0" borderId="15"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6" fillId="0" borderId="0" xfId="0" applyFont="1" applyBorder="1" applyAlignment="1">
      <alignment horizontal="center" vertical="center"/>
    </xf>
    <xf numFmtId="0" fontId="36" fillId="0" borderId="0" xfId="0" applyFont="1" applyFill="1" applyAlignment="1">
      <alignment horizont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8"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37" fillId="0" borderId="0" xfId="0" applyFont="1" applyFill="1" applyAlignment="1">
      <alignment/>
    </xf>
    <xf numFmtId="0" fontId="6" fillId="0" borderId="15" xfId="366" applyFont="1" applyBorder="1" applyAlignment="1">
      <alignment horizontal="center" vertical="center" wrapText="1"/>
      <protection/>
    </xf>
    <xf numFmtId="0" fontId="15" fillId="0" borderId="15"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7" fillId="0" borderId="15" xfId="0" applyFont="1" applyFill="1" applyBorder="1" applyAlignment="1">
      <alignment horizontal="left" vertical="center" shrinkToFit="1"/>
    </xf>
    <xf numFmtId="0" fontId="38" fillId="0" borderId="0" xfId="0" applyNumberFormat="1" applyFont="1" applyFill="1" applyAlignment="1" applyProtection="1">
      <alignment horizontal="centerContinuous"/>
      <protection/>
    </xf>
    <xf numFmtId="0" fontId="29" fillId="0" borderId="15" xfId="0" applyFont="1" applyBorder="1" applyAlignment="1">
      <alignment horizontal="center" vertical="center"/>
    </xf>
    <xf numFmtId="49" fontId="28" fillId="0" borderId="19" xfId="0" applyNumberFormat="1" applyFont="1" applyFill="1" applyBorder="1" applyAlignment="1" applyProtection="1">
      <alignment vertical="center"/>
      <protection/>
    </xf>
    <xf numFmtId="180" fontId="28" fillId="0" borderId="15" xfId="0" applyNumberFormat="1" applyFont="1" applyFill="1" applyBorder="1" applyAlignment="1" applyProtection="1">
      <alignment vertical="center"/>
      <protection/>
    </xf>
    <xf numFmtId="4" fontId="28" fillId="0" borderId="15" xfId="0" applyNumberFormat="1" applyFont="1" applyFill="1" applyBorder="1" applyAlignment="1">
      <alignment vertical="center" shrinkToFit="1"/>
    </xf>
    <xf numFmtId="0" fontId="28" fillId="0" borderId="15" xfId="0" applyFont="1" applyFill="1" applyBorder="1" applyAlignment="1">
      <alignment vertical="center" shrinkToFit="1"/>
    </xf>
    <xf numFmtId="40" fontId="4" fillId="0" borderId="15" xfId="365" applyNumberFormat="1" applyFont="1" applyBorder="1" applyAlignment="1">
      <alignment vertical="center" shrinkToFit="1"/>
      <protection/>
    </xf>
    <xf numFmtId="0" fontId="4" fillId="0" borderId="15" xfId="366" applyFont="1" applyFill="1" applyBorder="1" applyAlignment="1">
      <alignment vertical="center"/>
      <protection/>
    </xf>
    <xf numFmtId="4" fontId="4" fillId="0" borderId="15" xfId="366" applyNumberFormat="1" applyFont="1" applyFill="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7"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15" xfId="0" applyNumberFormat="1" applyFont="1" applyFill="1" applyBorder="1" applyAlignment="1" applyProtection="1">
      <alignment horizontal="right" vertical="center"/>
      <protection/>
    </xf>
    <xf numFmtId="4" fontId="1" fillId="0" borderId="15" xfId="0" applyNumberFormat="1" applyFont="1" applyFill="1" applyBorder="1" applyAlignment="1">
      <alignment vertical="center" shrinkToFit="1"/>
    </xf>
    <xf numFmtId="0" fontId="1" fillId="0" borderId="15" xfId="0" applyFont="1" applyFill="1" applyBorder="1" applyAlignment="1">
      <alignment vertical="center" shrinkToFit="1"/>
    </xf>
    <xf numFmtId="0" fontId="39" fillId="0" borderId="0" xfId="0" applyFont="1" applyFill="1" applyBorder="1" applyAlignment="1">
      <alignment vertical="center"/>
    </xf>
    <xf numFmtId="4" fontId="17" fillId="0" borderId="15" xfId="0" applyNumberFormat="1" applyFont="1" applyFill="1" applyBorder="1" applyAlignment="1">
      <alignment horizontal="right" vertical="center" shrinkToFit="1"/>
    </xf>
    <xf numFmtId="0" fontId="40" fillId="0" borderId="0" xfId="0" applyFont="1" applyAlignment="1">
      <alignment/>
    </xf>
    <xf numFmtId="49" fontId="28" fillId="0" borderId="15" xfId="0" applyNumberFormat="1" applyFont="1" applyFill="1" applyBorder="1" applyAlignment="1" applyProtection="1">
      <alignment vertical="center"/>
      <protection/>
    </xf>
    <xf numFmtId="0" fontId="28" fillId="0" borderId="0" xfId="365" applyFont="1" applyAlignment="1">
      <alignment vertical="center"/>
      <protection/>
    </xf>
    <xf numFmtId="0" fontId="28" fillId="0" borderId="0" xfId="0" applyFont="1" applyAlignment="1">
      <alignment horizontal="left"/>
    </xf>
    <xf numFmtId="0" fontId="28" fillId="0" borderId="0" xfId="0" applyFont="1" applyAlignment="1">
      <alignment/>
    </xf>
    <xf numFmtId="40" fontId="28" fillId="0" borderId="20" xfId="365" applyNumberFormat="1" applyFont="1" applyBorder="1" applyAlignment="1">
      <alignment shrinkToFit="1"/>
      <protection/>
    </xf>
    <xf numFmtId="40" fontId="28" fillId="0" borderId="21" xfId="365" applyNumberFormat="1" applyFont="1" applyFill="1" applyBorder="1" applyAlignment="1" quotePrefix="1">
      <alignment horizontal="center" vertical="center" shrinkToFit="1"/>
      <protection/>
    </xf>
    <xf numFmtId="181" fontId="28" fillId="0" borderId="17" xfId="365" applyNumberFormat="1" applyFont="1" applyBorder="1" applyAlignment="1">
      <alignment horizontal="right" vertical="center" shrinkToFit="1"/>
      <protection/>
    </xf>
    <xf numFmtId="181" fontId="28" fillId="0" borderId="15" xfId="0" applyNumberFormat="1" applyFont="1" applyFill="1" applyBorder="1" applyAlignment="1">
      <alignment horizontal="left" vertical="center" shrinkToFit="1"/>
    </xf>
    <xf numFmtId="181" fontId="28" fillId="0" borderId="17" xfId="365" applyNumberFormat="1" applyFont="1" applyFill="1" applyBorder="1" applyAlignment="1">
      <alignment horizontal="right" vertical="center" shrinkToFit="1"/>
      <protection/>
    </xf>
    <xf numFmtId="181" fontId="28" fillId="0" borderId="22" xfId="365" applyNumberFormat="1" applyFont="1" applyFill="1" applyBorder="1" applyAlignment="1">
      <alignment horizontal="right" vertical="center" shrinkToFit="1"/>
      <protection/>
    </xf>
    <xf numFmtId="181" fontId="4" fillId="0" borderId="22" xfId="365" applyNumberFormat="1" applyFont="1" applyFill="1" applyBorder="1" applyAlignment="1">
      <alignment horizontal="right" vertical="center" shrinkToFit="1"/>
      <protection/>
    </xf>
    <xf numFmtId="181" fontId="28" fillId="0" borderId="15" xfId="365" applyNumberFormat="1" applyFont="1" applyFill="1" applyBorder="1" applyAlignment="1">
      <alignment horizontal="right" vertical="center" shrinkToFit="1"/>
      <protection/>
    </xf>
    <xf numFmtId="181" fontId="41" fillId="0" borderId="0" xfId="365" applyNumberFormat="1" applyFont="1">
      <alignment/>
      <protection/>
    </xf>
    <xf numFmtId="181" fontId="4" fillId="0" borderId="15" xfId="365" applyNumberFormat="1" applyFont="1" applyFill="1" applyBorder="1" applyAlignment="1">
      <alignment horizontal="right" vertical="center" shrinkToFit="1"/>
      <protection/>
    </xf>
    <xf numFmtId="181" fontId="41" fillId="0" borderId="15" xfId="0" applyNumberFormat="1" applyFont="1" applyFill="1" applyBorder="1" applyAlignment="1">
      <alignment horizontal="left" vertical="center" shrinkToFit="1"/>
    </xf>
    <xf numFmtId="181" fontId="28" fillId="0" borderId="20" xfId="365" applyNumberFormat="1" applyFont="1" applyBorder="1" applyAlignment="1">
      <alignment horizontal="right" shrinkToFit="1"/>
      <protection/>
    </xf>
    <xf numFmtId="181" fontId="41" fillId="0" borderId="23" xfId="0" applyNumberFormat="1" applyFont="1" applyFill="1" applyBorder="1" applyAlignment="1">
      <alignment horizontal="left" vertical="center" shrinkToFit="1"/>
    </xf>
    <xf numFmtId="181" fontId="28" fillId="0" borderId="15" xfId="365" applyNumberFormat="1" applyFont="1" applyBorder="1" applyAlignment="1">
      <alignment horizontal="right" shrinkToFit="1"/>
      <protection/>
    </xf>
    <xf numFmtId="181" fontId="41" fillId="0" borderId="24" xfId="0" applyNumberFormat="1" applyFont="1" applyFill="1" applyBorder="1" applyAlignment="1">
      <alignment horizontal="left" vertical="center" shrinkToFit="1"/>
    </xf>
    <xf numFmtId="181" fontId="28" fillId="0" borderId="23" xfId="365" applyNumberFormat="1" applyFont="1" applyBorder="1" applyAlignment="1">
      <alignment horizontal="right" vertical="center" shrinkToFit="1"/>
      <protection/>
    </xf>
    <xf numFmtId="181" fontId="28" fillId="0" borderId="23" xfId="365" applyNumberFormat="1" applyFont="1" applyFill="1" applyBorder="1" applyAlignment="1">
      <alignment horizontal="center" vertical="center" shrinkToFit="1"/>
      <protection/>
    </xf>
    <xf numFmtId="181" fontId="30" fillId="0" borderId="23" xfId="365" applyNumberFormat="1" applyFont="1" applyFill="1" applyBorder="1" applyAlignment="1">
      <alignment horizontal="right" vertical="center" shrinkToFit="1"/>
      <protection/>
    </xf>
    <xf numFmtId="181" fontId="4" fillId="0" borderId="15" xfId="365" applyNumberFormat="1" applyFont="1" applyBorder="1" applyAlignment="1">
      <alignment horizontal="right" vertical="center" shrinkToFit="1"/>
      <protection/>
    </xf>
    <xf numFmtId="181" fontId="28" fillId="0" borderId="15" xfId="365" applyNumberFormat="1" applyFont="1" applyFill="1" applyBorder="1" applyAlignment="1" quotePrefix="1">
      <alignment horizontal="center" vertical="center" shrinkToFit="1"/>
      <protection/>
    </xf>
    <xf numFmtId="181" fontId="28" fillId="0" borderId="15" xfId="365" applyNumberFormat="1" applyFont="1" applyBorder="1" applyAlignment="1">
      <alignment horizontal="right" vertical="center" shrinkToFit="1"/>
      <protection/>
    </xf>
    <xf numFmtId="181" fontId="28" fillId="0" borderId="15" xfId="365" applyNumberFormat="1" applyFont="1" applyFill="1" applyBorder="1" applyAlignment="1">
      <alignment horizontal="center" vertical="center" shrinkToFit="1"/>
      <protection/>
    </xf>
    <xf numFmtId="181" fontId="30" fillId="0" borderId="15" xfId="365" applyNumberFormat="1" applyFont="1" applyFill="1" applyBorder="1" applyAlignment="1">
      <alignment horizontal="right" vertical="center" shrinkToFit="1"/>
      <protection/>
    </xf>
    <xf numFmtId="181" fontId="28" fillId="0" borderId="0" xfId="365" applyNumberFormat="1" applyFont="1" applyAlignment="1">
      <alignment horizontal="right"/>
      <protection/>
    </xf>
    <xf numFmtId="181" fontId="28" fillId="0" borderId="0" xfId="365" applyNumberFormat="1" applyFont="1">
      <alignment/>
      <protection/>
    </xf>
    <xf numFmtId="181" fontId="31" fillId="0" borderId="0" xfId="365" applyNumberFormat="1" applyFont="1" applyAlignment="1">
      <alignment horizontal="right"/>
      <protection/>
    </xf>
    <xf numFmtId="181" fontId="31" fillId="0" borderId="0" xfId="365" applyNumberFormat="1" applyFont="1">
      <alignment/>
      <protection/>
    </xf>
    <xf numFmtId="0" fontId="1" fillId="16" borderId="25" xfId="0" applyFont="1" applyFill="1" applyBorder="1" applyAlignment="1">
      <alignment horizontal="left" vertical="center"/>
    </xf>
    <xf numFmtId="0" fontId="1" fillId="0" borderId="25" xfId="0" applyFont="1" applyFill="1" applyBorder="1" applyAlignment="1">
      <alignment horizontal="left" vertical="center"/>
    </xf>
    <xf numFmtId="0" fontId="1" fillId="16" borderId="15"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shrinkToFit="1"/>
    </xf>
    <xf numFmtId="182" fontId="28" fillId="0" borderId="15" xfId="0" applyNumberFormat="1" applyFont="1" applyFill="1" applyBorder="1" applyAlignment="1">
      <alignment vertical="center" shrinkToFit="1"/>
    </xf>
    <xf numFmtId="182" fontId="28" fillId="0" borderId="15" xfId="0" applyNumberFormat="1" applyFont="1" applyFill="1" applyBorder="1" applyAlignment="1">
      <alignment horizontal="right" vertical="center" shrinkToFit="1"/>
    </xf>
    <xf numFmtId="182" fontId="0" fillId="0" borderId="0" xfId="0" applyNumberFormat="1" applyFill="1" applyAlignment="1">
      <alignment/>
    </xf>
    <xf numFmtId="182" fontId="17" fillId="0" borderId="15" xfId="0" applyNumberFormat="1" applyFont="1" applyFill="1" applyBorder="1" applyAlignment="1">
      <alignment vertical="center" shrinkToFit="1"/>
    </xf>
    <xf numFmtId="182" fontId="1" fillId="0" borderId="15" xfId="0" applyNumberFormat="1" applyFont="1" applyFill="1" applyBorder="1" applyAlignment="1">
      <alignment vertical="center" shrinkToFit="1"/>
    </xf>
    <xf numFmtId="3" fontId="1" fillId="0" borderId="15" xfId="0" applyNumberFormat="1" applyFont="1" applyFill="1" applyBorder="1" applyAlignment="1">
      <alignment vertical="center" shrinkToFit="1"/>
    </xf>
    <xf numFmtId="49" fontId="30" fillId="0" borderId="15" xfId="0" applyNumberFormat="1" applyFont="1" applyFill="1" applyBorder="1" applyAlignment="1" applyProtection="1">
      <alignment vertical="center"/>
      <protection/>
    </xf>
    <xf numFmtId="180" fontId="30" fillId="0" borderId="15" xfId="0" applyNumberFormat="1" applyFont="1" applyFill="1" applyBorder="1" applyAlignment="1" applyProtection="1">
      <alignment vertical="center"/>
      <protection/>
    </xf>
    <xf numFmtId="179" fontId="30" fillId="0" borderId="15" xfId="0" applyNumberFormat="1" applyFont="1" applyFill="1" applyBorder="1" applyAlignment="1" applyProtection="1">
      <alignment horizontal="right" vertical="center"/>
      <protection/>
    </xf>
    <xf numFmtId="49" fontId="30" fillId="0" borderId="19" xfId="0" applyNumberFormat="1" applyFont="1" applyFill="1" applyBorder="1" applyAlignment="1" applyProtection="1">
      <alignment vertical="center"/>
      <protection/>
    </xf>
    <xf numFmtId="0" fontId="6" fillId="0" borderId="24" xfId="365" applyNumberFormat="1" applyFont="1" applyFill="1" applyBorder="1" applyAlignment="1" applyProtection="1">
      <alignment horizontal="center" vertical="center" wrapText="1" shrinkToFit="1"/>
      <protection/>
    </xf>
    <xf numFmtId="0" fontId="6" fillId="0" borderId="28" xfId="365" applyNumberFormat="1" applyFont="1" applyFill="1" applyBorder="1" applyAlignment="1" applyProtection="1" quotePrefix="1">
      <alignment horizontal="center" vertical="center" shrinkToFit="1"/>
      <protection/>
    </xf>
    <xf numFmtId="0" fontId="32" fillId="0" borderId="0" xfId="365" applyFont="1" applyAlignment="1" quotePrefix="1">
      <alignment horizontal="center" vertical="center"/>
      <protection/>
    </xf>
    <xf numFmtId="0" fontId="6" fillId="0" borderId="20" xfId="365" applyNumberFormat="1" applyFont="1" applyFill="1" applyBorder="1" applyAlignment="1" applyProtection="1">
      <alignment horizontal="center" vertical="center" wrapText="1" shrinkToFit="1"/>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19" xfId="365" applyNumberFormat="1" applyFont="1" applyFill="1" applyBorder="1" applyAlignment="1">
      <alignment horizontal="center" vertical="center" shrinkToFit="1"/>
      <protection/>
    </xf>
    <xf numFmtId="40" fontId="29" fillId="0" borderId="29" xfId="365" applyNumberFormat="1" applyFont="1" applyFill="1" applyBorder="1" applyAlignment="1">
      <alignment horizontal="center" vertical="center" shrinkToFit="1"/>
      <protection/>
    </xf>
    <xf numFmtId="0" fontId="29" fillId="0" borderId="15" xfId="0" applyFont="1" applyFill="1" applyBorder="1" applyAlignment="1">
      <alignment horizontal="center" vertical="center" wrapText="1" shrinkToFit="1"/>
    </xf>
    <xf numFmtId="0" fontId="28" fillId="0" borderId="0" xfId="0" applyFont="1" applyAlignment="1">
      <alignment horizontal="left"/>
    </xf>
    <xf numFmtId="0" fontId="28" fillId="0" borderId="15" xfId="0" applyFont="1" applyFill="1" applyBorder="1" applyAlignment="1">
      <alignment horizontal="center" vertical="center" shrinkToFit="1"/>
    </xf>
    <xf numFmtId="0" fontId="3" fillId="0" borderId="0" xfId="365" applyFont="1" applyAlignment="1" quotePrefix="1">
      <alignment horizontal="center" vertical="center"/>
      <protection/>
    </xf>
    <xf numFmtId="0" fontId="29" fillId="0" borderId="20"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24" xfId="0" applyFont="1" applyFill="1" applyBorder="1" applyAlignment="1">
      <alignment horizontal="center" vertical="center" wrapText="1" shrinkToFit="1"/>
    </xf>
    <xf numFmtId="0" fontId="29" fillId="0" borderId="15"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9" fillId="0" borderId="19"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8" fillId="0" borderId="0" xfId="365" applyFont="1" applyBorder="1" applyAlignment="1">
      <alignment horizontal="left" vertical="center" wrapText="1"/>
      <protection/>
    </xf>
    <xf numFmtId="4" fontId="28" fillId="0" borderId="19" xfId="0" applyNumberFormat="1" applyFont="1" applyFill="1" applyBorder="1" applyAlignment="1">
      <alignment horizontal="center" vertical="center" shrinkToFit="1"/>
    </xf>
    <xf numFmtId="4" fontId="28" fillId="0" borderId="31" xfId="0" applyNumberFormat="1" applyFont="1" applyFill="1" applyBorder="1" applyAlignment="1">
      <alignment horizontal="center" vertical="center" shrinkToFit="1"/>
    </xf>
    <xf numFmtId="4" fontId="28" fillId="0" borderId="29" xfId="0" applyNumberFormat="1" applyFont="1" applyFill="1" applyBorder="1" applyAlignment="1">
      <alignment horizontal="center" vertical="center" shrinkToFit="1"/>
    </xf>
    <xf numFmtId="182" fontId="28" fillId="0" borderId="19" xfId="0" applyNumberFormat="1" applyFont="1" applyFill="1" applyBorder="1" applyAlignment="1">
      <alignment horizontal="center" vertical="center" shrinkToFit="1"/>
    </xf>
    <xf numFmtId="182" fontId="28" fillId="0" borderId="31" xfId="0" applyNumberFormat="1" applyFont="1" applyFill="1" applyBorder="1" applyAlignment="1">
      <alignment horizontal="center" vertical="center" shrinkToFit="1"/>
    </xf>
    <xf numFmtId="182" fontId="28" fillId="0" borderId="29" xfId="0" applyNumberFormat="1" applyFont="1" applyFill="1" applyBorder="1" applyAlignment="1">
      <alignment horizontal="center" vertical="center" shrinkToFit="1"/>
    </xf>
    <xf numFmtId="0" fontId="29"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4" fillId="0" borderId="19" xfId="365" applyNumberFormat="1" applyFont="1" applyFill="1" applyBorder="1" applyAlignment="1" applyProtection="1">
      <alignment horizontal="center" vertical="center" shrinkToFit="1"/>
      <protection/>
    </xf>
    <xf numFmtId="0" fontId="4" fillId="0" borderId="29"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49" fontId="30" fillId="0" borderId="19" xfId="0" applyNumberFormat="1" applyFont="1" applyFill="1" applyBorder="1" applyAlignment="1" applyProtection="1">
      <alignment horizontal="center" vertical="center"/>
      <protection/>
    </xf>
    <xf numFmtId="49" fontId="30" fillId="0" borderId="29" xfId="0" applyNumberFormat="1" applyFont="1" applyFill="1" applyBorder="1" applyAlignment="1" applyProtection="1">
      <alignment horizontal="center" vertical="center"/>
      <protection/>
    </xf>
    <xf numFmtId="0" fontId="29" fillId="0" borderId="19"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19"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4" fillId="0" borderId="15" xfId="366" applyFont="1" applyFill="1" applyBorder="1" applyAlignment="1">
      <alignment horizontal="center" vertical="center"/>
      <protection/>
    </xf>
    <xf numFmtId="0" fontId="6" fillId="0" borderId="15" xfId="365" applyNumberFormat="1" applyFont="1" applyFill="1" applyBorder="1" applyAlignment="1" applyProtection="1">
      <alignment horizontal="center" vertical="center" wrapText="1" shrinkToFit="1"/>
      <protection/>
    </xf>
    <xf numFmtId="0" fontId="35" fillId="0" borderId="15"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5" xfId="366" applyFont="1" applyFill="1" applyBorder="1" applyAlignment="1">
      <alignment horizontal="center" vertical="center" wrapText="1"/>
      <protection/>
    </xf>
    <xf numFmtId="0" fontId="6" fillId="0" borderId="20" xfId="366" applyNumberFormat="1" applyFont="1" applyFill="1" applyBorder="1" applyAlignment="1" applyProtection="1">
      <alignment horizontal="center" vertical="center" wrapText="1"/>
      <protection/>
    </xf>
    <xf numFmtId="0" fontId="6" fillId="0" borderId="24" xfId="366" applyNumberFormat="1" applyFont="1" applyFill="1" applyBorder="1" applyAlignment="1" applyProtection="1">
      <alignment horizontal="center" vertical="center" wrapText="1"/>
      <protection/>
    </xf>
    <xf numFmtId="0" fontId="28" fillId="0" borderId="0" xfId="365" applyFont="1" applyBorder="1" applyAlignment="1">
      <alignment horizontal="left"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2">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6"/>
  <sheetViews>
    <sheetView zoomScalePageLayoutView="0" workbookViewId="0" topLeftCell="A6">
      <selection activeCell="D13" sqref="D13"/>
    </sheetView>
  </sheetViews>
  <sheetFormatPr defaultColWidth="13" defaultRowHeight="11.25"/>
  <cols>
    <col min="1" max="1" width="41.83203125" style="1" customWidth="1"/>
    <col min="2" max="2" width="25.33203125" style="13" customWidth="1"/>
    <col min="3" max="3" width="41.83203125" style="1" customWidth="1"/>
    <col min="4" max="4" width="27.5" style="13" customWidth="1"/>
    <col min="5" max="242" width="9.33203125" style="1" customWidth="1"/>
    <col min="243" max="243" width="25" style="1" customWidth="1"/>
    <col min="244" max="244" width="7.83203125" style="1" customWidth="1"/>
    <col min="245" max="16384" width="13" style="1" customWidth="1"/>
  </cols>
  <sheetData>
    <row r="1" ht="17.25" customHeight="1">
      <c r="A1" s="79" t="s">
        <v>142</v>
      </c>
    </row>
    <row r="2" spans="1:4" ht="30" customHeight="1">
      <c r="A2" s="133" t="s">
        <v>154</v>
      </c>
      <c r="B2" s="133"/>
      <c r="C2" s="133"/>
      <c r="D2" s="134"/>
    </row>
    <row r="3" spans="1:4" ht="14.25" customHeight="1">
      <c r="A3" s="24"/>
      <c r="B3" s="25"/>
      <c r="C3" s="25"/>
      <c r="D3" s="3" t="s">
        <v>24</v>
      </c>
    </row>
    <row r="4" spans="1:4" ht="14.25" customHeight="1">
      <c r="A4" s="31"/>
      <c r="B4" s="2"/>
      <c r="C4" s="2"/>
      <c r="D4" s="3" t="s">
        <v>0</v>
      </c>
    </row>
    <row r="5" spans="1:4" ht="22.5" customHeight="1">
      <c r="A5" s="135" t="s">
        <v>118</v>
      </c>
      <c r="B5" s="136"/>
      <c r="C5" s="135" t="s">
        <v>119</v>
      </c>
      <c r="D5" s="136"/>
    </row>
    <row r="6" spans="1:4" ht="21" customHeight="1">
      <c r="A6" s="4" t="s">
        <v>69</v>
      </c>
      <c r="B6" s="4" t="s">
        <v>1</v>
      </c>
      <c r="C6" s="4" t="s">
        <v>132</v>
      </c>
      <c r="D6" s="4" t="s">
        <v>1</v>
      </c>
    </row>
    <row r="7" spans="1:4" ht="21" customHeight="1">
      <c r="A7" s="5" t="s">
        <v>137</v>
      </c>
      <c r="B7" s="88">
        <v>20404.3862</v>
      </c>
      <c r="C7" s="89" t="s">
        <v>53</v>
      </c>
      <c r="D7" s="90">
        <v>1766.8002</v>
      </c>
    </row>
    <row r="8" spans="1:4" ht="21" customHeight="1">
      <c r="A8" s="6" t="s">
        <v>160</v>
      </c>
      <c r="B8" s="88">
        <v>13686.3</v>
      </c>
      <c r="C8" s="89" t="s">
        <v>55</v>
      </c>
      <c r="D8" s="90"/>
    </row>
    <row r="9" spans="1:4" ht="21" customHeight="1">
      <c r="A9" s="6" t="s">
        <v>2</v>
      </c>
      <c r="B9" s="90"/>
      <c r="C9" s="89" t="s">
        <v>56</v>
      </c>
      <c r="D9" s="90"/>
    </row>
    <row r="10" spans="1:4" ht="21" customHeight="1">
      <c r="A10" s="6" t="s">
        <v>3</v>
      </c>
      <c r="B10" s="90"/>
      <c r="C10" s="89" t="s">
        <v>57</v>
      </c>
      <c r="D10" s="90"/>
    </row>
    <row r="11" spans="1:4" ht="21" customHeight="1">
      <c r="A11" s="6" t="s">
        <v>4</v>
      </c>
      <c r="B11" s="90"/>
      <c r="C11" s="89" t="s">
        <v>58</v>
      </c>
      <c r="D11" s="90"/>
    </row>
    <row r="12" spans="1:4" ht="21" customHeight="1">
      <c r="A12" s="21" t="s">
        <v>17</v>
      </c>
      <c r="B12" s="91"/>
      <c r="C12" s="89" t="s">
        <v>59</v>
      </c>
      <c r="D12" s="92">
        <v>125.8262</v>
      </c>
    </row>
    <row r="13" spans="1:4" ht="21" customHeight="1">
      <c r="A13" s="19" t="s">
        <v>5</v>
      </c>
      <c r="B13" s="93"/>
      <c r="C13" s="94" t="s">
        <v>161</v>
      </c>
      <c r="D13" s="95">
        <v>153.6629</v>
      </c>
    </row>
    <row r="14" spans="1:4" ht="21" customHeight="1">
      <c r="A14" s="20"/>
      <c r="B14" s="93"/>
      <c r="C14" s="96" t="s">
        <v>162</v>
      </c>
      <c r="D14" s="93">
        <v>2240.0361</v>
      </c>
    </row>
    <row r="15" spans="1:4" ht="21" customHeight="1">
      <c r="A15" s="86"/>
      <c r="B15" s="97"/>
      <c r="C15" s="98" t="s">
        <v>163</v>
      </c>
      <c r="D15" s="93">
        <v>339.065</v>
      </c>
    </row>
    <row r="16" spans="1:4" ht="21" customHeight="1">
      <c r="A16" s="7"/>
      <c r="B16" s="99"/>
      <c r="C16" s="96" t="s">
        <v>164</v>
      </c>
      <c r="D16" s="93">
        <v>0.783</v>
      </c>
    </row>
    <row r="17" spans="1:4" ht="21" customHeight="1">
      <c r="A17" s="7"/>
      <c r="B17" s="99"/>
      <c r="C17" s="96" t="s">
        <v>165</v>
      </c>
      <c r="D17" s="93">
        <v>15181.5573</v>
      </c>
    </row>
    <row r="18" spans="1:4" ht="21" customHeight="1">
      <c r="A18" s="7"/>
      <c r="B18" s="99"/>
      <c r="C18" s="96" t="s">
        <v>166</v>
      </c>
      <c r="D18" s="93">
        <v>509.0199</v>
      </c>
    </row>
    <row r="19" spans="1:4" ht="21" customHeight="1">
      <c r="A19" s="7"/>
      <c r="B19" s="99"/>
      <c r="C19" s="96" t="s">
        <v>167</v>
      </c>
      <c r="D19" s="93"/>
    </row>
    <row r="20" spans="1:4" ht="21" customHeight="1">
      <c r="A20" s="7"/>
      <c r="B20" s="99"/>
      <c r="C20" s="96" t="s">
        <v>168</v>
      </c>
      <c r="D20" s="93"/>
    </row>
    <row r="21" spans="1:4" ht="21" customHeight="1">
      <c r="A21" s="7"/>
      <c r="B21" s="99"/>
      <c r="C21" s="96" t="s">
        <v>169</v>
      </c>
      <c r="D21" s="93"/>
    </row>
    <row r="22" spans="1:4" ht="21" customHeight="1">
      <c r="A22" s="7"/>
      <c r="B22" s="99"/>
      <c r="C22" s="96" t="s">
        <v>170</v>
      </c>
      <c r="D22" s="93"/>
    </row>
    <row r="23" spans="1:4" ht="21" customHeight="1">
      <c r="A23" s="7"/>
      <c r="B23" s="99"/>
      <c r="C23" s="96" t="s">
        <v>171</v>
      </c>
      <c r="D23" s="93"/>
    </row>
    <row r="24" spans="1:4" ht="21" customHeight="1">
      <c r="A24" s="7"/>
      <c r="B24" s="99"/>
      <c r="C24" s="96" t="s">
        <v>172</v>
      </c>
      <c r="D24" s="93"/>
    </row>
    <row r="25" spans="1:4" ht="21" customHeight="1">
      <c r="A25" s="7"/>
      <c r="B25" s="99"/>
      <c r="C25" s="100" t="s">
        <v>173</v>
      </c>
      <c r="D25" s="93">
        <v>87.4704</v>
      </c>
    </row>
    <row r="26" spans="1:4" ht="21" customHeight="1">
      <c r="A26" s="7"/>
      <c r="B26" s="99"/>
      <c r="C26" s="100" t="s">
        <v>174</v>
      </c>
      <c r="D26" s="93">
        <v>0.0952</v>
      </c>
    </row>
    <row r="27" spans="1:4" ht="21" customHeight="1">
      <c r="A27" s="7"/>
      <c r="B27" s="99"/>
      <c r="C27" s="100" t="s">
        <v>175</v>
      </c>
      <c r="D27" s="93"/>
    </row>
    <row r="28" spans="1:4" ht="21" customHeight="1">
      <c r="A28" s="7"/>
      <c r="B28" s="99"/>
      <c r="C28" s="100" t="s">
        <v>176</v>
      </c>
      <c r="D28" s="93"/>
    </row>
    <row r="29" spans="1:4" ht="21" customHeight="1">
      <c r="A29" s="7"/>
      <c r="B29" s="99"/>
      <c r="C29" s="100" t="s">
        <v>177</v>
      </c>
      <c r="D29" s="93"/>
    </row>
    <row r="30" spans="1:4" ht="21" customHeight="1">
      <c r="A30" s="87" t="s">
        <v>6</v>
      </c>
      <c r="B30" s="101">
        <v>20404.3862</v>
      </c>
      <c r="C30" s="102" t="s">
        <v>7</v>
      </c>
      <c r="D30" s="103">
        <f>SUM(D7:D29)</f>
        <v>20404.316199999997</v>
      </c>
    </row>
    <row r="31" spans="1:4" ht="21" customHeight="1">
      <c r="A31" s="8" t="s">
        <v>8</v>
      </c>
      <c r="B31" s="104"/>
      <c r="C31" s="105" t="s">
        <v>9</v>
      </c>
      <c r="D31" s="104"/>
    </row>
    <row r="32" spans="1:4" ht="21" customHeight="1">
      <c r="A32" s="8" t="s">
        <v>18</v>
      </c>
      <c r="B32" s="106"/>
      <c r="C32" s="105" t="s">
        <v>10</v>
      </c>
      <c r="D32" s="93"/>
    </row>
    <row r="33" spans="1:4" ht="21" customHeight="1">
      <c r="A33" s="8" t="s">
        <v>11</v>
      </c>
      <c r="B33" s="93">
        <f>B30+B31+B32</f>
        <v>20404.3862</v>
      </c>
      <c r="C33" s="107" t="s">
        <v>12</v>
      </c>
      <c r="D33" s="108">
        <f>D30+D31+D32</f>
        <v>20404.316199999997</v>
      </c>
    </row>
    <row r="34" spans="1:4" ht="21" customHeight="1">
      <c r="A34" s="10" t="s">
        <v>143</v>
      </c>
      <c r="B34" s="109"/>
      <c r="C34" s="110"/>
      <c r="D34" s="109"/>
    </row>
    <row r="35" spans="1:4" ht="21" customHeight="1">
      <c r="A35" s="10" t="s">
        <v>138</v>
      </c>
      <c r="B35" s="109"/>
      <c r="C35" s="110"/>
      <c r="D35" s="109"/>
    </row>
    <row r="36" spans="1:4" ht="21" customHeight="1">
      <c r="A36" s="10"/>
      <c r="B36" s="109"/>
      <c r="C36" s="110"/>
      <c r="D36" s="109"/>
    </row>
    <row r="37" spans="1:4" ht="21" customHeight="1">
      <c r="A37" s="10"/>
      <c r="B37" s="109"/>
      <c r="C37" s="110"/>
      <c r="D37" s="109"/>
    </row>
    <row r="38" spans="1:4" ht="21" customHeight="1">
      <c r="A38" s="10"/>
      <c r="B38" s="109"/>
      <c r="C38" s="110"/>
      <c r="D38" s="109"/>
    </row>
    <row r="39" spans="1:4" ht="21" customHeight="1">
      <c r="A39" s="10"/>
      <c r="B39" s="109"/>
      <c r="C39" s="110"/>
      <c r="D39" s="109"/>
    </row>
    <row r="40" spans="1:4" ht="21" customHeight="1">
      <c r="A40" s="10"/>
      <c r="B40" s="109"/>
      <c r="C40" s="110"/>
      <c r="D40" s="109"/>
    </row>
    <row r="41" spans="1:4" ht="21" customHeight="1">
      <c r="A41" s="10"/>
      <c r="B41" s="109"/>
      <c r="C41" s="110"/>
      <c r="D41" s="109"/>
    </row>
    <row r="42" spans="1:4" ht="21" customHeight="1">
      <c r="A42" s="10"/>
      <c r="B42" s="109"/>
      <c r="C42" s="110"/>
      <c r="D42" s="109"/>
    </row>
    <row r="43" spans="1:4" ht="14.25">
      <c r="A43" s="10"/>
      <c r="B43" s="109"/>
      <c r="C43" s="110"/>
      <c r="D43" s="109"/>
    </row>
    <row r="44" spans="1:4" ht="14.25">
      <c r="A44" s="11"/>
      <c r="B44" s="111"/>
      <c r="C44" s="112"/>
      <c r="D44" s="111"/>
    </row>
    <row r="45" spans="1:4" ht="14.25">
      <c r="A45" s="11"/>
      <c r="B45" s="111"/>
      <c r="C45" s="112"/>
      <c r="D45" s="111"/>
    </row>
    <row r="46" spans="1:4" ht="14.25">
      <c r="A46" s="11"/>
      <c r="B46" s="111"/>
      <c r="C46" s="112"/>
      <c r="D46" s="111"/>
    </row>
    <row r="47" spans="1:4" ht="14.25">
      <c r="A47" s="11"/>
      <c r="B47" s="111"/>
      <c r="C47" s="112"/>
      <c r="D47" s="111"/>
    </row>
    <row r="48" spans="1:4" ht="14.25">
      <c r="A48" s="11"/>
      <c r="B48" s="66"/>
      <c r="C48" s="11"/>
      <c r="D48" s="66"/>
    </row>
    <row r="49" spans="1:4" ht="14.25">
      <c r="A49" s="11"/>
      <c r="B49" s="66"/>
      <c r="C49" s="11"/>
      <c r="D49" s="66"/>
    </row>
    <row r="50" spans="1:4" ht="14.25">
      <c r="A50" s="11"/>
      <c r="B50" s="66"/>
      <c r="C50" s="11"/>
      <c r="D50" s="66"/>
    </row>
    <row r="51" spans="1:4" ht="14.25">
      <c r="A51" s="11"/>
      <c r="B51" s="66"/>
      <c r="C51" s="11"/>
      <c r="D51" s="66"/>
    </row>
    <row r="52" spans="1:4" ht="14.25">
      <c r="A52" s="11"/>
      <c r="B52" s="66"/>
      <c r="C52" s="11"/>
      <c r="D52" s="66"/>
    </row>
    <row r="53" spans="1:4" ht="14.25">
      <c r="A53" s="11"/>
      <c r="B53" s="66"/>
      <c r="C53" s="11"/>
      <c r="D53" s="66"/>
    </row>
    <row r="54" spans="1:4" ht="14.25">
      <c r="A54" s="11"/>
      <c r="B54" s="66"/>
      <c r="C54" s="11"/>
      <c r="D54" s="66"/>
    </row>
    <row r="55" spans="1:4" ht="14.25">
      <c r="A55" s="11"/>
      <c r="B55" s="66"/>
      <c r="C55" s="11"/>
      <c r="D55" s="66"/>
    </row>
    <row r="56" spans="1:4" ht="14.25">
      <c r="A56" s="11"/>
      <c r="B56" s="66"/>
      <c r="C56" s="11"/>
      <c r="D56" s="66"/>
    </row>
    <row r="57" spans="1:4" ht="14.25">
      <c r="A57" s="11"/>
      <c r="B57" s="66"/>
      <c r="C57" s="11"/>
      <c r="D57" s="66"/>
    </row>
    <row r="58" spans="1:4" ht="14.25">
      <c r="A58" s="11"/>
      <c r="B58" s="66"/>
      <c r="C58" s="11"/>
      <c r="D58" s="66"/>
    </row>
    <row r="59" spans="1:4" ht="14.25">
      <c r="A59" s="11"/>
      <c r="B59" s="66"/>
      <c r="C59" s="11"/>
      <c r="D59" s="66"/>
    </row>
    <row r="60" spans="1:4" ht="14.25">
      <c r="A60" s="11"/>
      <c r="B60" s="66"/>
      <c r="C60" s="11"/>
      <c r="D60" s="66"/>
    </row>
    <row r="61" spans="1:4" ht="14.25">
      <c r="A61" s="11"/>
      <c r="B61" s="66"/>
      <c r="C61" s="11"/>
      <c r="D61" s="66"/>
    </row>
    <row r="62" spans="1:4" ht="14.25">
      <c r="A62" s="11"/>
      <c r="B62" s="66"/>
      <c r="C62" s="11"/>
      <c r="D62" s="66"/>
    </row>
    <row r="63" spans="1:4" ht="14.25">
      <c r="A63" s="11"/>
      <c r="B63" s="66"/>
      <c r="C63" s="11"/>
      <c r="D63" s="66"/>
    </row>
    <row r="64" spans="1:4" ht="14.25">
      <c r="A64" s="11"/>
      <c r="B64" s="66"/>
      <c r="C64" s="11"/>
      <c r="D64" s="66"/>
    </row>
    <row r="65" spans="1:4" ht="14.25">
      <c r="A65" s="11"/>
      <c r="B65" s="66"/>
      <c r="C65" s="11"/>
      <c r="D65" s="66"/>
    </row>
    <row r="66" spans="1:4" ht="14.25">
      <c r="A66" s="11"/>
      <c r="B66" s="66"/>
      <c r="C66" s="11"/>
      <c r="D66" s="66"/>
    </row>
    <row r="67" spans="1:4" ht="14.25">
      <c r="A67" s="11"/>
      <c r="B67" s="66"/>
      <c r="C67" s="11"/>
      <c r="D67" s="66"/>
    </row>
    <row r="68" spans="1:4" ht="14.25">
      <c r="A68" s="11"/>
      <c r="B68" s="66"/>
      <c r="C68" s="11"/>
      <c r="D68" s="66"/>
    </row>
    <row r="69" spans="1:4" ht="14.25">
      <c r="A69" s="11"/>
      <c r="B69" s="66"/>
      <c r="C69" s="11"/>
      <c r="D69" s="66"/>
    </row>
    <row r="70" spans="1:4" ht="14.25">
      <c r="A70" s="11"/>
      <c r="B70" s="66"/>
      <c r="C70" s="11"/>
      <c r="D70" s="66"/>
    </row>
    <row r="71" spans="1:4" ht="14.25">
      <c r="A71" s="11"/>
      <c r="B71" s="66"/>
      <c r="C71" s="11"/>
      <c r="D71" s="66"/>
    </row>
    <row r="72" spans="1:4" ht="14.25">
      <c r="A72" s="11"/>
      <c r="B72" s="66"/>
      <c r="C72" s="11"/>
      <c r="D72" s="66"/>
    </row>
    <row r="73" spans="1:4" ht="14.25">
      <c r="A73" s="11"/>
      <c r="B73" s="66"/>
      <c r="C73" s="11"/>
      <c r="D73" s="66"/>
    </row>
    <row r="74" spans="1:4" ht="14.25">
      <c r="A74" s="11"/>
      <c r="B74" s="66"/>
      <c r="C74" s="11"/>
      <c r="D74" s="66"/>
    </row>
    <row r="75" spans="1:4" ht="14.25">
      <c r="A75" s="11"/>
      <c r="B75" s="66"/>
      <c r="C75" s="11"/>
      <c r="D75" s="66"/>
    </row>
    <row r="76" spans="1:4" ht="14.25">
      <c r="A76" s="11"/>
      <c r="B76" s="66"/>
      <c r="C76" s="11"/>
      <c r="D76" s="66"/>
    </row>
    <row r="77" spans="1:4" ht="14.25">
      <c r="A77" s="11"/>
      <c r="B77" s="66"/>
      <c r="C77" s="11"/>
      <c r="D77" s="66"/>
    </row>
    <row r="78" spans="1:4" ht="14.25">
      <c r="A78" s="11"/>
      <c r="B78" s="12"/>
      <c r="C78" s="11"/>
      <c r="D78" s="66"/>
    </row>
    <row r="79" spans="1:4" ht="14.25">
      <c r="A79" s="11"/>
      <c r="B79" s="12"/>
      <c r="C79" s="11"/>
      <c r="D79" s="12"/>
    </row>
    <row r="80" spans="1:4" ht="14.25">
      <c r="A80" s="11"/>
      <c r="B80" s="12"/>
      <c r="C80" s="11"/>
      <c r="D80" s="12"/>
    </row>
    <row r="81" spans="1:4" ht="14.25">
      <c r="A81" s="11"/>
      <c r="B81" s="12"/>
      <c r="C81" s="11"/>
      <c r="D81" s="12"/>
    </row>
    <row r="82" spans="1:4" ht="14.25">
      <c r="A82" s="11"/>
      <c r="B82" s="12"/>
      <c r="C82" s="11"/>
      <c r="D82" s="12"/>
    </row>
    <row r="83" spans="1:4" ht="14.25">
      <c r="A83" s="11"/>
      <c r="B83" s="12"/>
      <c r="C83" s="11"/>
      <c r="D83" s="12"/>
    </row>
    <row r="84" spans="1:4" ht="14.25">
      <c r="A84" s="11"/>
      <c r="B84" s="12"/>
      <c r="C84" s="11"/>
      <c r="D84" s="12"/>
    </row>
    <row r="85" spans="1:4" ht="14.25">
      <c r="A85" s="11"/>
      <c r="B85" s="12"/>
      <c r="C85" s="11"/>
      <c r="D85" s="12"/>
    </row>
    <row r="86" spans="1:4" ht="14.25">
      <c r="A86" s="11"/>
      <c r="B86" s="12"/>
      <c r="C86" s="11"/>
      <c r="D86" s="12"/>
    </row>
    <row r="87" spans="1:4" ht="14.25">
      <c r="A87" s="11"/>
      <c r="B87" s="12"/>
      <c r="C87" s="11"/>
      <c r="D87" s="12"/>
    </row>
    <row r="88" spans="1:4" ht="14.25">
      <c r="A88" s="11"/>
      <c r="B88" s="12"/>
      <c r="C88" s="11"/>
      <c r="D88" s="12"/>
    </row>
    <row r="89" spans="1:4" ht="14.25">
      <c r="A89" s="11"/>
      <c r="B89" s="12"/>
      <c r="C89" s="11"/>
      <c r="D89" s="12"/>
    </row>
    <row r="90" spans="1:4" ht="14.25">
      <c r="A90" s="11"/>
      <c r="B90" s="12"/>
      <c r="C90" s="11"/>
      <c r="D90" s="12"/>
    </row>
    <row r="91" spans="1:4" ht="14.25">
      <c r="A91" s="11"/>
      <c r="B91" s="12"/>
      <c r="C91" s="11"/>
      <c r="D91" s="12"/>
    </row>
    <row r="92" spans="1:4" ht="14.25">
      <c r="A92" s="11"/>
      <c r="B92" s="12"/>
      <c r="C92" s="11"/>
      <c r="D92" s="12"/>
    </row>
    <row r="93" spans="1:4" ht="14.25">
      <c r="A93" s="11"/>
      <c r="B93" s="12"/>
      <c r="C93" s="11"/>
      <c r="D93" s="12"/>
    </row>
    <row r="94" spans="1:4" ht="14.25">
      <c r="A94" s="11"/>
      <c r="B94" s="12"/>
      <c r="C94" s="11"/>
      <c r="D94" s="12"/>
    </row>
    <row r="95" spans="1:4" ht="14.25">
      <c r="A95" s="11"/>
      <c r="B95" s="12"/>
      <c r="C95" s="11"/>
      <c r="D95" s="12"/>
    </row>
    <row r="96" spans="1:4" ht="14.25">
      <c r="A96" s="11"/>
      <c r="B96" s="12"/>
      <c r="C96" s="11"/>
      <c r="D96" s="12"/>
    </row>
    <row r="97" spans="1:4" ht="14.25">
      <c r="A97" s="11"/>
      <c r="B97" s="12"/>
      <c r="C97" s="11"/>
      <c r="D97" s="12"/>
    </row>
    <row r="98" spans="1:4" ht="14.25">
      <c r="A98" s="11"/>
      <c r="B98" s="12"/>
      <c r="C98" s="11"/>
      <c r="D98" s="12"/>
    </row>
    <row r="99" spans="1:4" ht="14.25">
      <c r="A99" s="11"/>
      <c r="B99" s="12"/>
      <c r="C99" s="11"/>
      <c r="D99" s="12"/>
    </row>
    <row r="100" spans="1:4" ht="14.25">
      <c r="A100" s="11"/>
      <c r="B100" s="12"/>
      <c r="C100" s="11"/>
      <c r="D100" s="12"/>
    </row>
    <row r="101" spans="1:4" ht="14.25">
      <c r="A101" s="11"/>
      <c r="B101" s="12"/>
      <c r="C101" s="11"/>
      <c r="D101" s="12"/>
    </row>
    <row r="102" spans="1:4" ht="14.25">
      <c r="A102" s="11"/>
      <c r="B102" s="12"/>
      <c r="C102" s="11"/>
      <c r="D102" s="12"/>
    </row>
    <row r="103" spans="1:4" ht="14.25">
      <c r="A103" s="11"/>
      <c r="B103" s="12"/>
      <c r="C103" s="11"/>
      <c r="D103" s="12"/>
    </row>
    <row r="104" spans="1:4" ht="14.25">
      <c r="A104" s="11"/>
      <c r="B104" s="12"/>
      <c r="C104" s="11"/>
      <c r="D104" s="12"/>
    </row>
    <row r="105" spans="1:4" ht="14.25">
      <c r="A105" s="11"/>
      <c r="B105" s="12"/>
      <c r="C105" s="11"/>
      <c r="D105" s="12"/>
    </row>
    <row r="106" spans="1:4" ht="14.25">
      <c r="A106" s="11"/>
      <c r="B106" s="12"/>
      <c r="C106" s="11"/>
      <c r="D106" s="12"/>
    </row>
    <row r="107" spans="1:4" ht="14.25">
      <c r="A107" s="11"/>
      <c r="B107" s="12"/>
      <c r="C107" s="11"/>
      <c r="D107" s="12"/>
    </row>
    <row r="108" spans="1:4" ht="14.25">
      <c r="A108" s="11"/>
      <c r="B108" s="12"/>
      <c r="C108" s="11"/>
      <c r="D108" s="12"/>
    </row>
    <row r="109" spans="1:4" ht="14.25">
      <c r="A109" s="11"/>
      <c r="B109" s="12"/>
      <c r="C109" s="11"/>
      <c r="D109" s="12"/>
    </row>
    <row r="110" spans="1:4" ht="14.25">
      <c r="A110" s="11"/>
      <c r="B110" s="12"/>
      <c r="C110" s="11"/>
      <c r="D110" s="12"/>
    </row>
    <row r="111" spans="1:4" ht="14.25">
      <c r="A111" s="11"/>
      <c r="B111" s="12"/>
      <c r="C111" s="11"/>
      <c r="D111" s="12"/>
    </row>
    <row r="112" spans="1:4" ht="14.25">
      <c r="A112" s="11"/>
      <c r="B112" s="12"/>
      <c r="C112" s="11"/>
      <c r="D112" s="12"/>
    </row>
    <row r="113" spans="1:4" ht="14.25">
      <c r="A113" s="11"/>
      <c r="B113" s="12"/>
      <c r="C113" s="11"/>
      <c r="D113" s="12"/>
    </row>
    <row r="114" spans="1:4" ht="14.25">
      <c r="A114" s="11"/>
      <c r="B114" s="12"/>
      <c r="C114" s="11"/>
      <c r="D114" s="12"/>
    </row>
    <row r="115" spans="1:4" ht="14.25">
      <c r="A115" s="11"/>
      <c r="B115" s="12"/>
      <c r="C115" s="11"/>
      <c r="D115" s="12"/>
    </row>
    <row r="116" spans="1:4" ht="14.25">
      <c r="A116" s="11"/>
      <c r="B116" s="12"/>
      <c r="C116" s="11"/>
      <c r="D116" s="12"/>
    </row>
    <row r="117" spans="1:4" ht="14.25">
      <c r="A117" s="11"/>
      <c r="B117" s="12"/>
      <c r="C117" s="11"/>
      <c r="D117" s="12"/>
    </row>
    <row r="118" spans="1:4" ht="14.25">
      <c r="A118" s="11"/>
      <c r="B118" s="12"/>
      <c r="C118" s="11"/>
      <c r="D118" s="12"/>
    </row>
    <row r="119" spans="1:4" ht="14.25">
      <c r="A119" s="11"/>
      <c r="B119" s="12"/>
      <c r="C119" s="11"/>
      <c r="D119" s="12"/>
    </row>
    <row r="120" spans="1:4" ht="14.25">
      <c r="A120" s="11"/>
      <c r="B120" s="12"/>
      <c r="C120" s="11"/>
      <c r="D120" s="12"/>
    </row>
    <row r="121" spans="1:4" ht="14.25">
      <c r="A121" s="11"/>
      <c r="B121" s="12"/>
      <c r="C121" s="11"/>
      <c r="D121" s="12"/>
    </row>
    <row r="122" spans="1:4" ht="14.25">
      <c r="A122" s="11"/>
      <c r="B122" s="12"/>
      <c r="C122" s="11"/>
      <c r="D122" s="12"/>
    </row>
    <row r="123" spans="1:4" ht="14.25">
      <c r="A123" s="11"/>
      <c r="B123" s="12"/>
      <c r="C123" s="11"/>
      <c r="D123" s="12"/>
    </row>
    <row r="124" spans="1:4" ht="14.25">
      <c r="A124" s="11"/>
      <c r="B124" s="12"/>
      <c r="C124" s="11"/>
      <c r="D124" s="12"/>
    </row>
    <row r="125" spans="1:4" ht="14.25">
      <c r="A125" s="11"/>
      <c r="B125" s="12"/>
      <c r="C125" s="11"/>
      <c r="D125" s="12"/>
    </row>
    <row r="126" spans="1:4" ht="14.25">
      <c r="A126" s="11"/>
      <c r="B126" s="12"/>
      <c r="C126" s="11"/>
      <c r="D126" s="12"/>
    </row>
    <row r="127" spans="1:4" ht="14.25">
      <c r="A127" s="11"/>
      <c r="B127" s="12"/>
      <c r="C127" s="11"/>
      <c r="D127" s="12"/>
    </row>
    <row r="128" spans="1:4" ht="14.25">
      <c r="A128" s="11"/>
      <c r="B128" s="12"/>
      <c r="C128" s="11"/>
      <c r="D128" s="12"/>
    </row>
    <row r="129" spans="1:4" ht="14.25">
      <c r="A129" s="11"/>
      <c r="B129" s="12"/>
      <c r="C129" s="11"/>
      <c r="D129" s="12"/>
    </row>
    <row r="130" spans="1:4" ht="14.25">
      <c r="A130" s="11"/>
      <c r="B130" s="12"/>
      <c r="C130" s="11"/>
      <c r="D130" s="12"/>
    </row>
    <row r="131" spans="1:4" ht="14.25">
      <c r="A131" s="11"/>
      <c r="B131" s="12"/>
      <c r="C131" s="11"/>
      <c r="D131" s="12"/>
    </row>
    <row r="132" spans="1:4" ht="14.25">
      <c r="A132" s="11"/>
      <c r="B132" s="12"/>
      <c r="C132" s="11"/>
      <c r="D132" s="12"/>
    </row>
    <row r="133" spans="1:4" ht="14.25">
      <c r="A133" s="11"/>
      <c r="B133" s="12"/>
      <c r="C133" s="11"/>
      <c r="D133" s="12"/>
    </row>
    <row r="134" spans="1:4" ht="14.25">
      <c r="A134" s="11"/>
      <c r="B134" s="12"/>
      <c r="C134" s="11"/>
      <c r="D134" s="12"/>
    </row>
    <row r="135" spans="1:4" ht="14.25">
      <c r="A135" s="11"/>
      <c r="B135" s="12"/>
      <c r="C135" s="11"/>
      <c r="D135" s="12"/>
    </row>
    <row r="136" spans="1:4" ht="14.25">
      <c r="A136" s="11"/>
      <c r="B136" s="12"/>
      <c r="C136" s="11"/>
      <c r="D136" s="12"/>
    </row>
    <row r="137" spans="1:4" ht="14.25">
      <c r="A137" s="11"/>
      <c r="B137" s="12"/>
      <c r="C137" s="11"/>
      <c r="D137" s="12"/>
    </row>
    <row r="138" spans="1:4" ht="14.25">
      <c r="A138" s="11"/>
      <c r="B138" s="12"/>
      <c r="C138" s="11"/>
      <c r="D138" s="12"/>
    </row>
    <row r="139" spans="1:4" ht="14.25">
      <c r="A139" s="11"/>
      <c r="B139" s="12"/>
      <c r="C139" s="11"/>
      <c r="D139" s="12"/>
    </row>
    <row r="140" spans="1:4" ht="14.25">
      <c r="A140" s="11"/>
      <c r="B140" s="12"/>
      <c r="C140" s="11"/>
      <c r="D140" s="12"/>
    </row>
    <row r="141" spans="1:4" ht="14.25">
      <c r="A141" s="11"/>
      <c r="B141" s="12"/>
      <c r="C141" s="11"/>
      <c r="D141" s="12"/>
    </row>
    <row r="142" spans="1:4" ht="14.25">
      <c r="A142" s="11"/>
      <c r="B142" s="12"/>
      <c r="C142" s="11"/>
      <c r="D142" s="12"/>
    </row>
    <row r="143" spans="1:4" ht="14.25">
      <c r="A143" s="11"/>
      <c r="B143" s="12"/>
      <c r="C143" s="11"/>
      <c r="D143" s="12"/>
    </row>
    <row r="144" spans="1:4" ht="14.25">
      <c r="A144" s="11"/>
      <c r="B144" s="12"/>
      <c r="C144" s="11"/>
      <c r="D144" s="12"/>
    </row>
    <row r="145" spans="1:4" ht="14.25">
      <c r="A145" s="11"/>
      <c r="B145" s="12"/>
      <c r="C145" s="11"/>
      <c r="D145" s="12"/>
    </row>
    <row r="146" spans="1:4" ht="14.25">
      <c r="A146" s="11"/>
      <c r="B146" s="12"/>
      <c r="C146" s="11"/>
      <c r="D146" s="12"/>
    </row>
    <row r="147" spans="1:4" ht="14.25">
      <c r="A147" s="11"/>
      <c r="B147" s="12"/>
      <c r="C147" s="11"/>
      <c r="D147" s="12"/>
    </row>
    <row r="148" spans="1:4" ht="14.25">
      <c r="A148" s="11"/>
      <c r="B148" s="12"/>
      <c r="C148" s="11"/>
      <c r="D148" s="12"/>
    </row>
    <row r="149" spans="1:4" ht="14.25">
      <c r="A149" s="11"/>
      <c r="B149" s="12"/>
      <c r="C149" s="11"/>
      <c r="D149" s="12"/>
    </row>
    <row r="150" spans="1:4" ht="14.25">
      <c r="A150" s="11"/>
      <c r="B150" s="12"/>
      <c r="C150" s="11"/>
      <c r="D150" s="12"/>
    </row>
    <row r="151" spans="1:4" ht="14.25">
      <c r="A151" s="11"/>
      <c r="B151" s="12"/>
      <c r="C151" s="11"/>
      <c r="D151" s="12"/>
    </row>
    <row r="152" spans="1:4" ht="14.25">
      <c r="A152" s="11"/>
      <c r="B152" s="12"/>
      <c r="C152" s="11"/>
      <c r="D152" s="12"/>
    </row>
    <row r="153" spans="1:4" ht="14.25">
      <c r="A153" s="11"/>
      <c r="B153" s="12"/>
      <c r="C153" s="11"/>
      <c r="D153" s="12"/>
    </row>
    <row r="154" spans="1:4" ht="14.25">
      <c r="A154" s="11"/>
      <c r="B154" s="12"/>
      <c r="C154" s="11"/>
      <c r="D154" s="12"/>
    </row>
    <row r="155" spans="1:4" ht="14.25">
      <c r="A155" s="11"/>
      <c r="B155" s="12"/>
      <c r="C155" s="11"/>
      <c r="D155" s="12"/>
    </row>
    <row r="156" spans="1:4" ht="14.25">
      <c r="A156" s="11"/>
      <c r="B156" s="12"/>
      <c r="C156" s="11"/>
      <c r="D156" s="1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96"/>
  <sheetViews>
    <sheetView zoomScalePageLayoutView="0" workbookViewId="0" topLeftCell="A1">
      <selection activeCell="C27" sqref="C27"/>
    </sheetView>
  </sheetViews>
  <sheetFormatPr defaultColWidth="9.33203125" defaultRowHeight="11.25"/>
  <cols>
    <col min="1" max="1" width="14.83203125" style="69" customWidth="1"/>
    <col min="2" max="2" width="40" style="27" customWidth="1"/>
    <col min="3" max="3" width="16.83203125" style="27" customWidth="1"/>
    <col min="4" max="4" width="17.33203125" style="27" customWidth="1"/>
    <col min="5" max="5" width="20.5" style="27" customWidth="1"/>
    <col min="6" max="9" width="14" style="27" customWidth="1"/>
    <col min="10" max="243" width="9.33203125" style="27" customWidth="1"/>
    <col min="244" max="246" width="3.66015625" style="27" customWidth="1"/>
    <col min="247" max="247" width="43.66015625" style="27" customWidth="1"/>
    <col min="248" max="254" width="20" style="27" customWidth="1"/>
    <col min="255" max="255" width="11.33203125" style="27" customWidth="1"/>
    <col min="256" max="16384" width="9.33203125" style="27" customWidth="1"/>
  </cols>
  <sheetData>
    <row r="1" spans="1:9" ht="35.25" customHeight="1">
      <c r="A1" s="140" t="s">
        <v>155</v>
      </c>
      <c r="B1" s="140"/>
      <c r="C1" s="140"/>
      <c r="D1" s="140"/>
      <c r="E1" s="140"/>
      <c r="F1" s="140"/>
      <c r="G1" s="140"/>
      <c r="H1" s="140"/>
      <c r="I1" s="140"/>
    </row>
    <row r="2" spans="1:9" ht="13.5">
      <c r="A2" s="68"/>
      <c r="B2" s="36"/>
      <c r="C2" s="36"/>
      <c r="D2" s="36"/>
      <c r="E2" s="36"/>
      <c r="F2" s="36"/>
      <c r="G2" s="36"/>
      <c r="H2" s="36"/>
      <c r="I2" s="37" t="s">
        <v>41</v>
      </c>
    </row>
    <row r="3" spans="1:9" ht="14.25">
      <c r="A3" s="38"/>
      <c r="B3" s="36"/>
      <c r="C3" s="36"/>
      <c r="D3" s="36"/>
      <c r="E3" s="39"/>
      <c r="F3" s="36"/>
      <c r="G3" s="36"/>
      <c r="H3" s="36"/>
      <c r="I3" s="37" t="s">
        <v>42</v>
      </c>
    </row>
    <row r="4" spans="1:9" s="28" customFormat="1" ht="21.75" customHeight="1">
      <c r="A4" s="144" t="s">
        <v>25</v>
      </c>
      <c r="B4" s="144" t="s">
        <v>26</v>
      </c>
      <c r="C4" s="137" t="s">
        <v>27</v>
      </c>
      <c r="D4" s="137" t="s">
        <v>28</v>
      </c>
      <c r="E4" s="137" t="s">
        <v>29</v>
      </c>
      <c r="F4" s="137" t="s">
        <v>30</v>
      </c>
      <c r="G4" s="137" t="s">
        <v>31</v>
      </c>
      <c r="H4" s="137" t="s">
        <v>32</v>
      </c>
      <c r="I4" s="137" t="s">
        <v>33</v>
      </c>
    </row>
    <row r="5" spans="1:9" s="28" customFormat="1" ht="17.25" customHeight="1">
      <c r="A5" s="141" t="s">
        <v>70</v>
      </c>
      <c r="B5" s="141" t="s">
        <v>65</v>
      </c>
      <c r="C5" s="137" t="s">
        <v>26</v>
      </c>
      <c r="D5" s="137" t="s">
        <v>26</v>
      </c>
      <c r="E5" s="137" t="s">
        <v>26</v>
      </c>
      <c r="F5" s="137" t="s">
        <v>26</v>
      </c>
      <c r="G5" s="137" t="s">
        <v>26</v>
      </c>
      <c r="H5" s="137" t="s">
        <v>26</v>
      </c>
      <c r="I5" s="137" t="s">
        <v>35</v>
      </c>
    </row>
    <row r="6" spans="1:9" s="28" customFormat="1" ht="21" customHeight="1">
      <c r="A6" s="142" t="s">
        <v>26</v>
      </c>
      <c r="B6" s="142" t="s">
        <v>26</v>
      </c>
      <c r="C6" s="137" t="s">
        <v>26</v>
      </c>
      <c r="D6" s="137" t="s">
        <v>26</v>
      </c>
      <c r="E6" s="137" t="s">
        <v>26</v>
      </c>
      <c r="F6" s="137" t="s">
        <v>26</v>
      </c>
      <c r="G6" s="137" t="s">
        <v>26</v>
      </c>
      <c r="H6" s="137" t="s">
        <v>26</v>
      </c>
      <c r="I6" s="137" t="s">
        <v>26</v>
      </c>
    </row>
    <row r="7" spans="1:9" s="28" customFormat="1" ht="21" customHeight="1">
      <c r="A7" s="143" t="s">
        <v>26</v>
      </c>
      <c r="B7" s="143" t="s">
        <v>26</v>
      </c>
      <c r="C7" s="137" t="s">
        <v>26</v>
      </c>
      <c r="D7" s="137" t="s">
        <v>26</v>
      </c>
      <c r="E7" s="137" t="s">
        <v>26</v>
      </c>
      <c r="F7" s="137" t="s">
        <v>26</v>
      </c>
      <c r="G7" s="137" t="s">
        <v>26</v>
      </c>
      <c r="H7" s="137" t="s">
        <v>26</v>
      </c>
      <c r="I7" s="137" t="s">
        <v>26</v>
      </c>
    </row>
    <row r="8" spans="1:9" s="28" customFormat="1" ht="21" customHeight="1">
      <c r="A8" s="139" t="s">
        <v>36</v>
      </c>
      <c r="B8" s="139"/>
      <c r="C8" s="120">
        <f>C9+C17+C23+C27+C68+C80+C87+C102+C124+C127</f>
        <v>20404.39</v>
      </c>
      <c r="D8" s="120">
        <f>D9+D17+D23+D27+D68+D80+D87+D102+D124+D127</f>
        <v>20404.39</v>
      </c>
      <c r="E8" s="33"/>
      <c r="F8" s="33"/>
      <c r="G8" s="33"/>
      <c r="H8" s="33"/>
      <c r="I8" s="32"/>
    </row>
    <row r="9" spans="1:9" s="28" customFormat="1" ht="21" customHeight="1">
      <c r="A9" s="113" t="s">
        <v>37</v>
      </c>
      <c r="B9" s="115" t="s">
        <v>38</v>
      </c>
      <c r="C9" s="120">
        <f>C10+C13</f>
        <v>1766.8000000000002</v>
      </c>
      <c r="D9" s="120">
        <f>D10+D13</f>
        <v>1766.8000000000002</v>
      </c>
      <c r="E9" s="33"/>
      <c r="F9" s="33"/>
      <c r="G9" s="33"/>
      <c r="H9" s="33"/>
      <c r="I9" s="33"/>
    </row>
    <row r="10" spans="1:9" s="28" customFormat="1" ht="21" customHeight="1">
      <c r="A10" s="113" t="s">
        <v>178</v>
      </c>
      <c r="B10" s="115" t="s">
        <v>181</v>
      </c>
      <c r="C10" s="120">
        <f>C11+C12</f>
        <v>1607.4</v>
      </c>
      <c r="D10" s="120">
        <f>D11+D12</f>
        <v>1607.4</v>
      </c>
      <c r="E10" s="33"/>
      <c r="F10" s="33"/>
      <c r="G10" s="33"/>
      <c r="H10" s="33"/>
      <c r="I10" s="33"/>
    </row>
    <row r="11" spans="1:9" s="28" customFormat="1" ht="21" customHeight="1">
      <c r="A11" s="114" t="s">
        <v>179</v>
      </c>
      <c r="B11" s="116" t="s">
        <v>182</v>
      </c>
      <c r="C11" s="120">
        <v>540.6</v>
      </c>
      <c r="D11" s="120">
        <v>540.6</v>
      </c>
      <c r="E11" s="33"/>
      <c r="F11" s="33"/>
      <c r="G11" s="33"/>
      <c r="H11" s="33"/>
      <c r="I11" s="33"/>
    </row>
    <row r="12" spans="1:9" s="28" customFormat="1" ht="21" customHeight="1">
      <c r="A12" s="114" t="s">
        <v>180</v>
      </c>
      <c r="B12" s="116" t="s">
        <v>183</v>
      </c>
      <c r="C12" s="120">
        <v>1066.8</v>
      </c>
      <c r="D12" s="120">
        <v>1066.8</v>
      </c>
      <c r="E12" s="33"/>
      <c r="F12" s="33"/>
      <c r="G12" s="33"/>
      <c r="H12" s="33"/>
      <c r="I12" s="33"/>
    </row>
    <row r="13" spans="1:9" s="28" customFormat="1" ht="21" customHeight="1">
      <c r="A13" s="113" t="s">
        <v>184</v>
      </c>
      <c r="B13" s="115" t="s">
        <v>188</v>
      </c>
      <c r="C13" s="120">
        <f>C14+C15</f>
        <v>159.4</v>
      </c>
      <c r="D13" s="120">
        <f>D14+D15</f>
        <v>159.4</v>
      </c>
      <c r="E13" s="33"/>
      <c r="F13" s="33"/>
      <c r="G13" s="33"/>
      <c r="H13" s="33"/>
      <c r="I13" s="33"/>
    </row>
    <row r="14" spans="1:9" s="28" customFormat="1" ht="21" customHeight="1">
      <c r="A14" s="114" t="s">
        <v>185</v>
      </c>
      <c r="B14" s="116" t="s">
        <v>182</v>
      </c>
      <c r="C14" s="120">
        <v>157</v>
      </c>
      <c r="D14" s="120">
        <v>157</v>
      </c>
      <c r="E14" s="33"/>
      <c r="F14" s="33"/>
      <c r="G14" s="33"/>
      <c r="H14" s="33"/>
      <c r="I14" s="33"/>
    </row>
    <row r="15" spans="1:9" s="28" customFormat="1" ht="21" customHeight="1">
      <c r="A15" s="114" t="s">
        <v>186</v>
      </c>
      <c r="B15" s="116" t="s">
        <v>189</v>
      </c>
      <c r="C15" s="120">
        <v>2.4</v>
      </c>
      <c r="D15" s="120">
        <v>2.4</v>
      </c>
      <c r="E15" s="33"/>
      <c r="F15" s="33"/>
      <c r="G15" s="33"/>
      <c r="H15" s="33"/>
      <c r="I15" s="33"/>
    </row>
    <row r="16" spans="1:9" s="28" customFormat="1" ht="21" customHeight="1">
      <c r="A16" s="114" t="s">
        <v>187</v>
      </c>
      <c r="B16" s="116" t="s">
        <v>190</v>
      </c>
      <c r="C16" s="120"/>
      <c r="D16" s="120"/>
      <c r="E16" s="33"/>
      <c r="F16" s="33"/>
      <c r="G16" s="33"/>
      <c r="H16" s="33"/>
      <c r="I16" s="33"/>
    </row>
    <row r="17" spans="1:9" s="28" customFormat="1" ht="21" customHeight="1">
      <c r="A17" s="113" t="s">
        <v>191</v>
      </c>
      <c r="B17" s="115" t="s">
        <v>197</v>
      </c>
      <c r="C17" s="120">
        <f>C18+C20</f>
        <v>125.8</v>
      </c>
      <c r="D17" s="120">
        <f>D18+D20</f>
        <v>125.8</v>
      </c>
      <c r="E17" s="33"/>
      <c r="F17" s="33"/>
      <c r="G17" s="33"/>
      <c r="H17" s="33"/>
      <c r="I17" s="33"/>
    </row>
    <row r="18" spans="1:9" s="28" customFormat="1" ht="21" customHeight="1">
      <c r="A18" s="114" t="s">
        <v>192</v>
      </c>
      <c r="B18" s="116" t="s">
        <v>198</v>
      </c>
      <c r="C18" s="120"/>
      <c r="D18" s="120"/>
      <c r="E18" s="33"/>
      <c r="F18" s="33"/>
      <c r="G18" s="33"/>
      <c r="H18" s="33"/>
      <c r="I18" s="33"/>
    </row>
    <row r="19" spans="1:9" s="28" customFormat="1" ht="21" customHeight="1">
      <c r="A19" s="114" t="s">
        <v>193</v>
      </c>
      <c r="B19" s="116" t="s">
        <v>199</v>
      </c>
      <c r="C19" s="120"/>
      <c r="D19" s="120"/>
      <c r="E19" s="33"/>
      <c r="F19" s="33"/>
      <c r="G19" s="33"/>
      <c r="H19" s="33"/>
      <c r="I19" s="33"/>
    </row>
    <row r="20" spans="1:9" s="28" customFormat="1" ht="21" customHeight="1">
      <c r="A20" s="114" t="s">
        <v>194</v>
      </c>
      <c r="B20" s="116" t="s">
        <v>200</v>
      </c>
      <c r="C20" s="120">
        <f>C21+C22</f>
        <v>125.8</v>
      </c>
      <c r="D20" s="120">
        <f>D21+D22</f>
        <v>125.8</v>
      </c>
      <c r="E20" s="33"/>
      <c r="F20" s="33"/>
      <c r="G20" s="33"/>
      <c r="H20" s="33"/>
      <c r="I20" s="33"/>
    </row>
    <row r="21" spans="1:9" s="28" customFormat="1" ht="21" customHeight="1">
      <c r="A21" s="114" t="s">
        <v>195</v>
      </c>
      <c r="B21" s="116" t="s">
        <v>201</v>
      </c>
      <c r="C21" s="120">
        <v>125.8</v>
      </c>
      <c r="D21" s="120">
        <v>125.8</v>
      </c>
      <c r="E21" s="33"/>
      <c r="F21" s="33"/>
      <c r="G21" s="33"/>
      <c r="H21" s="33"/>
      <c r="I21" s="33"/>
    </row>
    <row r="22" spans="1:9" s="28" customFormat="1" ht="21" customHeight="1">
      <c r="A22" s="114" t="s">
        <v>196</v>
      </c>
      <c r="B22" s="116" t="s">
        <v>202</v>
      </c>
      <c r="C22" s="120"/>
      <c r="D22" s="120"/>
      <c r="E22" s="33"/>
      <c r="F22" s="33"/>
      <c r="G22" s="33"/>
      <c r="H22" s="33"/>
      <c r="I22" s="33"/>
    </row>
    <row r="23" spans="1:9" s="28" customFormat="1" ht="21" customHeight="1">
      <c r="A23" s="113" t="s">
        <v>203</v>
      </c>
      <c r="B23" s="115" t="s">
        <v>207</v>
      </c>
      <c r="C23" s="120">
        <f>C24</f>
        <v>153.7</v>
      </c>
      <c r="D23" s="120">
        <f>D24</f>
        <v>153.7</v>
      </c>
      <c r="E23" s="33"/>
      <c r="F23" s="33"/>
      <c r="G23" s="33"/>
      <c r="H23" s="33"/>
      <c r="I23" s="33"/>
    </row>
    <row r="24" spans="1:9" s="28" customFormat="1" ht="21" customHeight="1">
      <c r="A24" s="113" t="s">
        <v>204</v>
      </c>
      <c r="B24" s="115" t="s">
        <v>208</v>
      </c>
      <c r="C24" s="120">
        <f>C25+C26</f>
        <v>153.7</v>
      </c>
      <c r="D24" s="120">
        <f>D25+D26</f>
        <v>153.7</v>
      </c>
      <c r="E24" s="33"/>
      <c r="F24" s="33"/>
      <c r="G24" s="33"/>
      <c r="H24" s="33"/>
      <c r="I24" s="33"/>
    </row>
    <row r="25" spans="1:9" s="28" customFormat="1" ht="21" customHeight="1">
      <c r="A25" s="114" t="s">
        <v>205</v>
      </c>
      <c r="B25" s="116" t="s">
        <v>209</v>
      </c>
      <c r="C25" s="120">
        <v>117.5</v>
      </c>
      <c r="D25" s="120">
        <v>117.5</v>
      </c>
      <c r="E25" s="33"/>
      <c r="F25" s="33"/>
      <c r="G25" s="33"/>
      <c r="H25" s="33"/>
      <c r="I25" s="33"/>
    </row>
    <row r="26" spans="1:9" s="28" customFormat="1" ht="21" customHeight="1">
      <c r="A26" s="114" t="s">
        <v>206</v>
      </c>
      <c r="B26" s="116" t="s">
        <v>210</v>
      </c>
      <c r="C26" s="120">
        <v>36.2</v>
      </c>
      <c r="D26" s="120">
        <v>36.2</v>
      </c>
      <c r="E26" s="33"/>
      <c r="F26" s="33"/>
      <c r="G26" s="33"/>
      <c r="H26" s="33"/>
      <c r="I26" s="33"/>
    </row>
    <row r="27" spans="1:9" s="28" customFormat="1" ht="21" customHeight="1">
      <c r="A27" s="113" t="s">
        <v>211</v>
      </c>
      <c r="B27" s="115" t="s">
        <v>39</v>
      </c>
      <c r="C27" s="120">
        <f>C28+C30+C33+C36+C44+C47+C51+C54+C58+C60+C63+C66</f>
        <v>2240</v>
      </c>
      <c r="D27" s="120">
        <f>D28+D30+D33+D36+D44+D47+D51+D54+D58+D60+D63+D66</f>
        <v>2240</v>
      </c>
      <c r="E27" s="33"/>
      <c r="F27" s="33"/>
      <c r="G27" s="33"/>
      <c r="H27" s="33"/>
      <c r="I27" s="33"/>
    </row>
    <row r="28" spans="1:9" s="28" customFormat="1" ht="21" customHeight="1">
      <c r="A28" s="113" t="s">
        <v>212</v>
      </c>
      <c r="B28" s="115" t="s">
        <v>220</v>
      </c>
      <c r="C28" s="120">
        <f>C29</f>
        <v>132.6</v>
      </c>
      <c r="D28" s="120">
        <f>D29</f>
        <v>132.6</v>
      </c>
      <c r="E28" s="33"/>
      <c r="F28" s="33"/>
      <c r="G28" s="33"/>
      <c r="H28" s="33"/>
      <c r="I28" s="33"/>
    </row>
    <row r="29" spans="1:9" s="28" customFormat="1" ht="21" customHeight="1">
      <c r="A29" s="114" t="s">
        <v>213</v>
      </c>
      <c r="B29" s="116" t="s">
        <v>221</v>
      </c>
      <c r="C29" s="120">
        <v>132.6</v>
      </c>
      <c r="D29" s="120">
        <v>132.6</v>
      </c>
      <c r="E29" s="33"/>
      <c r="F29" s="33"/>
      <c r="G29" s="33"/>
      <c r="H29" s="33"/>
      <c r="I29" s="33"/>
    </row>
    <row r="30" spans="1:9" s="28" customFormat="1" ht="21" customHeight="1">
      <c r="A30" s="113" t="s">
        <v>214</v>
      </c>
      <c r="B30" s="115" t="s">
        <v>222</v>
      </c>
      <c r="C30" s="120">
        <f>C31+C32</f>
        <v>426.2</v>
      </c>
      <c r="D30" s="120">
        <f>D31+D32</f>
        <v>426.2</v>
      </c>
      <c r="E30" s="33"/>
      <c r="F30" s="33"/>
      <c r="G30" s="33"/>
      <c r="H30" s="33"/>
      <c r="I30" s="33"/>
    </row>
    <row r="31" spans="1:9" s="28" customFormat="1" ht="21" customHeight="1">
      <c r="A31" s="114" t="s">
        <v>215</v>
      </c>
      <c r="B31" s="116" t="s">
        <v>223</v>
      </c>
      <c r="C31" s="120">
        <v>405.7</v>
      </c>
      <c r="D31" s="120">
        <v>405.7</v>
      </c>
      <c r="E31" s="33"/>
      <c r="F31" s="33"/>
      <c r="G31" s="33"/>
      <c r="H31" s="33"/>
      <c r="I31" s="33"/>
    </row>
    <row r="32" spans="1:9" s="28" customFormat="1" ht="21" customHeight="1">
      <c r="A32" s="114" t="s">
        <v>216</v>
      </c>
      <c r="B32" s="116" t="s">
        <v>224</v>
      </c>
      <c r="C32" s="120">
        <v>20.5</v>
      </c>
      <c r="D32" s="120">
        <v>20.5</v>
      </c>
      <c r="E32" s="33"/>
      <c r="F32" s="33"/>
      <c r="G32" s="33"/>
      <c r="H32" s="33"/>
      <c r="I32" s="33"/>
    </row>
    <row r="33" spans="1:9" s="28" customFormat="1" ht="21" customHeight="1">
      <c r="A33" s="113" t="s">
        <v>217</v>
      </c>
      <c r="B33" s="115" t="s">
        <v>225</v>
      </c>
      <c r="C33" s="120">
        <f>C34+C35</f>
        <v>480.1</v>
      </c>
      <c r="D33" s="120">
        <f>D34+D35</f>
        <v>480.1</v>
      </c>
      <c r="E33" s="33"/>
      <c r="F33" s="33"/>
      <c r="G33" s="33"/>
      <c r="H33" s="33"/>
      <c r="I33" s="33"/>
    </row>
    <row r="34" spans="1:9" s="28" customFormat="1" ht="21" customHeight="1">
      <c r="A34" s="114" t="s">
        <v>218</v>
      </c>
      <c r="B34" s="116" t="s">
        <v>226</v>
      </c>
      <c r="C34" s="120">
        <v>359.2</v>
      </c>
      <c r="D34" s="120">
        <v>359.2</v>
      </c>
      <c r="E34" s="33"/>
      <c r="F34" s="33"/>
      <c r="G34" s="33"/>
      <c r="H34" s="33"/>
      <c r="I34" s="33"/>
    </row>
    <row r="35" spans="1:9" s="28" customFormat="1" ht="21" customHeight="1">
      <c r="A35" s="114" t="s">
        <v>219</v>
      </c>
      <c r="B35" s="116" t="s">
        <v>227</v>
      </c>
      <c r="C35" s="120">
        <v>120.9</v>
      </c>
      <c r="D35" s="120">
        <v>120.9</v>
      </c>
      <c r="E35" s="33"/>
      <c r="F35" s="33"/>
      <c r="G35" s="33"/>
      <c r="H35" s="33"/>
      <c r="I35" s="33"/>
    </row>
    <row r="36" spans="1:9" s="28" customFormat="1" ht="21" customHeight="1">
      <c r="A36" s="113" t="s">
        <v>228</v>
      </c>
      <c r="B36" s="115" t="s">
        <v>243</v>
      </c>
      <c r="C36" s="120">
        <f>C37+C38+C39+C40+C41+C42+C43</f>
        <v>712.0999999999999</v>
      </c>
      <c r="D36" s="120">
        <f>D37+D38+D39+D40+D41+D42+D43</f>
        <v>712.0999999999999</v>
      </c>
      <c r="E36" s="33"/>
      <c r="F36" s="33"/>
      <c r="G36" s="33"/>
      <c r="H36" s="33"/>
      <c r="I36" s="33"/>
    </row>
    <row r="37" spans="1:9" s="28" customFormat="1" ht="21" customHeight="1">
      <c r="A37" s="114" t="s">
        <v>229</v>
      </c>
      <c r="B37" s="116" t="s">
        <v>244</v>
      </c>
      <c r="C37" s="120">
        <v>66.6</v>
      </c>
      <c r="D37" s="120">
        <v>66.6</v>
      </c>
      <c r="E37" s="33"/>
      <c r="F37" s="33"/>
      <c r="G37" s="33"/>
      <c r="H37" s="33"/>
      <c r="I37" s="33"/>
    </row>
    <row r="38" spans="1:9" s="28" customFormat="1" ht="21" customHeight="1">
      <c r="A38" s="114" t="s">
        <v>230</v>
      </c>
      <c r="B38" s="116" t="s">
        <v>245</v>
      </c>
      <c r="C38" s="120">
        <v>273.6</v>
      </c>
      <c r="D38" s="120">
        <v>273.6</v>
      </c>
      <c r="E38" s="33"/>
      <c r="F38" s="33"/>
      <c r="G38" s="33"/>
      <c r="H38" s="33"/>
      <c r="I38" s="33"/>
    </row>
    <row r="39" spans="1:9" s="28" customFormat="1" ht="21" customHeight="1">
      <c r="A39" s="114" t="s">
        <v>231</v>
      </c>
      <c r="B39" s="116" t="s">
        <v>246</v>
      </c>
      <c r="C39" s="120">
        <v>218.3</v>
      </c>
      <c r="D39" s="120">
        <v>218.3</v>
      </c>
      <c r="E39" s="33"/>
      <c r="F39" s="33"/>
      <c r="G39" s="33"/>
      <c r="H39" s="33"/>
      <c r="I39" s="33"/>
    </row>
    <row r="40" spans="1:9" s="28" customFormat="1" ht="21" customHeight="1">
      <c r="A40" s="114" t="s">
        <v>232</v>
      </c>
      <c r="B40" s="116" t="s">
        <v>247</v>
      </c>
      <c r="C40" s="121"/>
      <c r="D40" s="121"/>
      <c r="E40" s="33"/>
      <c r="F40" s="33"/>
      <c r="G40" s="33"/>
      <c r="H40" s="33"/>
      <c r="I40" s="33"/>
    </row>
    <row r="41" spans="1:9" s="28" customFormat="1" ht="21" customHeight="1">
      <c r="A41" s="114" t="s">
        <v>233</v>
      </c>
      <c r="B41" s="116" t="s">
        <v>248</v>
      </c>
      <c r="C41" s="120">
        <v>108.9</v>
      </c>
      <c r="D41" s="120">
        <v>108.9</v>
      </c>
      <c r="E41" s="33"/>
      <c r="F41" s="33"/>
      <c r="G41" s="33"/>
      <c r="H41" s="33"/>
      <c r="I41" s="33"/>
    </row>
    <row r="42" spans="1:9" s="28" customFormat="1" ht="21" customHeight="1">
      <c r="A42" s="114" t="s">
        <v>234</v>
      </c>
      <c r="B42" s="116" t="s">
        <v>249</v>
      </c>
      <c r="C42" s="120">
        <v>23.8</v>
      </c>
      <c r="D42" s="120">
        <v>23.8</v>
      </c>
      <c r="E42" s="33"/>
      <c r="F42" s="33"/>
      <c r="G42" s="33"/>
      <c r="H42" s="33"/>
      <c r="I42" s="33"/>
    </row>
    <row r="43" spans="1:9" s="28" customFormat="1" ht="21" customHeight="1">
      <c r="A43" s="114" t="s">
        <v>235</v>
      </c>
      <c r="B43" s="116" t="s">
        <v>250</v>
      </c>
      <c r="C43" s="120">
        <v>20.9</v>
      </c>
      <c r="D43" s="120">
        <v>20.9</v>
      </c>
      <c r="E43" s="33"/>
      <c r="F43" s="33"/>
      <c r="G43" s="33"/>
      <c r="H43" s="33"/>
      <c r="I43" s="33"/>
    </row>
    <row r="44" spans="1:9" s="28" customFormat="1" ht="21" customHeight="1">
      <c r="A44" s="113" t="s">
        <v>236</v>
      </c>
      <c r="B44" s="115" t="s">
        <v>251</v>
      </c>
      <c r="C44" s="120">
        <f>C45+C46</f>
        <v>286.7</v>
      </c>
      <c r="D44" s="120">
        <f>D45+D46</f>
        <v>286.7</v>
      </c>
      <c r="E44" s="33"/>
      <c r="F44" s="33"/>
      <c r="G44" s="33"/>
      <c r="H44" s="33"/>
      <c r="I44" s="33"/>
    </row>
    <row r="45" spans="1:9" s="28" customFormat="1" ht="21" customHeight="1">
      <c r="A45" s="114" t="s">
        <v>237</v>
      </c>
      <c r="B45" s="116" t="s">
        <v>252</v>
      </c>
      <c r="C45" s="120">
        <v>265.9</v>
      </c>
      <c r="D45" s="120">
        <v>265.9</v>
      </c>
      <c r="E45" s="33"/>
      <c r="F45" s="33"/>
      <c r="G45" s="33"/>
      <c r="H45" s="33"/>
      <c r="I45" s="33"/>
    </row>
    <row r="46" spans="1:9" s="28" customFormat="1" ht="21" customHeight="1">
      <c r="A46" s="114" t="s">
        <v>238</v>
      </c>
      <c r="B46" s="116" t="s">
        <v>253</v>
      </c>
      <c r="C46" s="120">
        <v>20.8</v>
      </c>
      <c r="D46" s="120">
        <v>20.8</v>
      </c>
      <c r="E46" s="33"/>
      <c r="F46" s="33"/>
      <c r="G46" s="33"/>
      <c r="H46" s="33"/>
      <c r="I46" s="33"/>
    </row>
    <row r="47" spans="1:9" s="28" customFormat="1" ht="21" customHeight="1">
      <c r="A47" s="113" t="s">
        <v>239</v>
      </c>
      <c r="B47" s="115" t="s">
        <v>254</v>
      </c>
      <c r="C47" s="120">
        <f>C48+C49+C50</f>
        <v>43.6</v>
      </c>
      <c r="D47" s="120">
        <f>D48+D49+D50</f>
        <v>43.6</v>
      </c>
      <c r="E47" s="33"/>
      <c r="F47" s="33"/>
      <c r="G47" s="33"/>
      <c r="H47" s="33"/>
      <c r="I47" s="33"/>
    </row>
    <row r="48" spans="1:9" s="28" customFormat="1" ht="21" customHeight="1">
      <c r="A48" s="114" t="s">
        <v>240</v>
      </c>
      <c r="B48" s="116" t="s">
        <v>255</v>
      </c>
      <c r="C48" s="120">
        <v>9.4</v>
      </c>
      <c r="D48" s="120">
        <v>9.4</v>
      </c>
      <c r="E48" s="33"/>
      <c r="F48" s="33"/>
      <c r="G48" s="33"/>
      <c r="H48" s="33"/>
      <c r="I48" s="33"/>
    </row>
    <row r="49" spans="1:9" s="28" customFormat="1" ht="21" customHeight="1">
      <c r="A49" s="114" t="s">
        <v>241</v>
      </c>
      <c r="B49" s="116" t="s">
        <v>256</v>
      </c>
      <c r="C49" s="120">
        <v>1.3</v>
      </c>
      <c r="D49" s="120">
        <v>1.3</v>
      </c>
      <c r="E49" s="33"/>
      <c r="F49" s="33"/>
      <c r="G49" s="33"/>
      <c r="H49" s="33"/>
      <c r="I49" s="33"/>
    </row>
    <row r="50" spans="1:9" s="28" customFormat="1" ht="21" customHeight="1">
      <c r="A50" s="114" t="s">
        <v>242</v>
      </c>
      <c r="B50" s="116" t="s">
        <v>257</v>
      </c>
      <c r="C50" s="120">
        <v>32.9</v>
      </c>
      <c r="D50" s="120">
        <v>32.9</v>
      </c>
      <c r="E50" s="33"/>
      <c r="F50" s="33"/>
      <c r="G50" s="33"/>
      <c r="H50" s="33"/>
      <c r="I50" s="33"/>
    </row>
    <row r="51" spans="1:9" s="28" customFormat="1" ht="21" customHeight="1">
      <c r="A51" s="113" t="s">
        <v>258</v>
      </c>
      <c r="B51" s="115" t="s">
        <v>273</v>
      </c>
      <c r="C51" s="120">
        <f>C52+C53</f>
        <v>7.2</v>
      </c>
      <c r="D51" s="120">
        <f>D52+D53</f>
        <v>7.2</v>
      </c>
      <c r="E51" s="33"/>
      <c r="F51" s="33"/>
      <c r="G51" s="33"/>
      <c r="H51" s="33"/>
      <c r="I51" s="33"/>
    </row>
    <row r="52" spans="1:9" s="28" customFormat="1" ht="21" customHeight="1">
      <c r="A52" s="114" t="s">
        <v>259</v>
      </c>
      <c r="B52" s="116" t="s">
        <v>274</v>
      </c>
      <c r="C52" s="120"/>
      <c r="D52" s="120"/>
      <c r="E52" s="33"/>
      <c r="F52" s="33"/>
      <c r="G52" s="33"/>
      <c r="H52" s="33"/>
      <c r="I52" s="33"/>
    </row>
    <row r="53" spans="1:9" s="28" customFormat="1" ht="21" customHeight="1">
      <c r="A53" s="114" t="s">
        <v>260</v>
      </c>
      <c r="B53" s="116" t="s">
        <v>275</v>
      </c>
      <c r="C53" s="120">
        <v>7.2</v>
      </c>
      <c r="D53" s="120">
        <v>7.2</v>
      </c>
      <c r="E53" s="33"/>
      <c r="F53" s="33"/>
      <c r="G53" s="33"/>
      <c r="H53" s="33"/>
      <c r="I53" s="33"/>
    </row>
    <row r="54" spans="1:9" s="28" customFormat="1" ht="21" customHeight="1">
      <c r="A54" s="113" t="s">
        <v>261</v>
      </c>
      <c r="B54" s="115" t="s">
        <v>276</v>
      </c>
      <c r="C54" s="120">
        <f>C55+C56+C57</f>
        <v>32.3</v>
      </c>
      <c r="D54" s="120">
        <f>D55+D56+D57</f>
        <v>32.3</v>
      </c>
      <c r="E54" s="33"/>
      <c r="F54" s="33"/>
      <c r="G54" s="33"/>
      <c r="H54" s="33"/>
      <c r="I54" s="33"/>
    </row>
    <row r="55" spans="1:9" s="28" customFormat="1" ht="21" customHeight="1">
      <c r="A55" s="114" t="s">
        <v>262</v>
      </c>
      <c r="B55" s="116" t="s">
        <v>277</v>
      </c>
      <c r="C55" s="120">
        <v>32.3</v>
      </c>
      <c r="D55" s="120">
        <v>32.3</v>
      </c>
      <c r="E55" s="33"/>
      <c r="F55" s="33"/>
      <c r="G55" s="33"/>
      <c r="H55" s="33"/>
      <c r="I55" s="33"/>
    </row>
    <row r="56" spans="1:9" s="28" customFormat="1" ht="21" customHeight="1">
      <c r="A56" s="114" t="s">
        <v>263</v>
      </c>
      <c r="B56" s="116" t="s">
        <v>278</v>
      </c>
      <c r="C56" s="120"/>
      <c r="D56" s="120"/>
      <c r="E56" s="33"/>
      <c r="F56" s="33"/>
      <c r="G56" s="33"/>
      <c r="H56" s="33"/>
      <c r="I56" s="33"/>
    </row>
    <row r="57" spans="1:9" s="28" customFormat="1" ht="21" customHeight="1">
      <c r="A57" s="114" t="s">
        <v>264</v>
      </c>
      <c r="B57" s="116" t="s">
        <v>279</v>
      </c>
      <c r="C57" s="120"/>
      <c r="D57" s="120"/>
      <c r="E57" s="33"/>
      <c r="F57" s="33"/>
      <c r="G57" s="33"/>
      <c r="H57" s="33"/>
      <c r="I57" s="33"/>
    </row>
    <row r="58" spans="1:9" s="28" customFormat="1" ht="21" customHeight="1">
      <c r="A58" s="113" t="s">
        <v>265</v>
      </c>
      <c r="B58" s="115" t="s">
        <v>280</v>
      </c>
      <c r="C58" s="120">
        <f>C59</f>
        <v>58</v>
      </c>
      <c r="D58" s="120">
        <f>D59</f>
        <v>58</v>
      </c>
      <c r="E58" s="33"/>
      <c r="F58" s="33"/>
      <c r="G58" s="33"/>
      <c r="H58" s="33"/>
      <c r="I58" s="33"/>
    </row>
    <row r="59" spans="1:9" s="28" customFormat="1" ht="21" customHeight="1">
      <c r="A59" s="114" t="s">
        <v>266</v>
      </c>
      <c r="B59" s="116" t="s">
        <v>281</v>
      </c>
      <c r="C59" s="120">
        <v>58</v>
      </c>
      <c r="D59" s="120">
        <v>58</v>
      </c>
      <c r="E59" s="33"/>
      <c r="F59" s="33"/>
      <c r="G59" s="33"/>
      <c r="H59" s="33"/>
      <c r="I59" s="33"/>
    </row>
    <row r="60" spans="1:9" s="28" customFormat="1" ht="21" customHeight="1">
      <c r="A60" s="113" t="s">
        <v>267</v>
      </c>
      <c r="B60" s="115" t="s">
        <v>282</v>
      </c>
      <c r="C60" s="120">
        <f>C61+C62</f>
        <v>23.2</v>
      </c>
      <c r="D60" s="120">
        <f>D61+D62</f>
        <v>23.2</v>
      </c>
      <c r="E60" s="33"/>
      <c r="F60" s="33"/>
      <c r="G60" s="33"/>
      <c r="H60" s="33"/>
      <c r="I60" s="33"/>
    </row>
    <row r="61" spans="1:9" s="28" customFormat="1" ht="21" customHeight="1">
      <c r="A61" s="114" t="s">
        <v>268</v>
      </c>
      <c r="B61" s="116" t="s">
        <v>283</v>
      </c>
      <c r="C61" s="120">
        <v>21</v>
      </c>
      <c r="D61" s="120">
        <v>21</v>
      </c>
      <c r="E61" s="33"/>
      <c r="F61" s="33"/>
      <c r="G61" s="33"/>
      <c r="H61" s="33"/>
      <c r="I61" s="33"/>
    </row>
    <row r="62" spans="1:9" s="28" customFormat="1" ht="21" customHeight="1">
      <c r="A62" s="114" t="s">
        <v>269</v>
      </c>
      <c r="B62" s="116" t="s">
        <v>284</v>
      </c>
      <c r="C62" s="120">
        <v>2.2</v>
      </c>
      <c r="D62" s="120">
        <v>2.2</v>
      </c>
      <c r="E62" s="33"/>
      <c r="F62" s="33"/>
      <c r="G62" s="33"/>
      <c r="H62" s="33"/>
      <c r="I62" s="33"/>
    </row>
    <row r="63" spans="1:9" s="28" customFormat="1" ht="21" customHeight="1">
      <c r="A63" s="113" t="s">
        <v>270</v>
      </c>
      <c r="B63" s="115" t="s">
        <v>285</v>
      </c>
      <c r="C63" s="120">
        <f>C64+C65</f>
        <v>15.6</v>
      </c>
      <c r="D63" s="120">
        <f>D64+D65</f>
        <v>15.6</v>
      </c>
      <c r="E63" s="33"/>
      <c r="F63" s="33"/>
      <c r="G63" s="33"/>
      <c r="H63" s="33"/>
      <c r="I63" s="33"/>
    </row>
    <row r="64" spans="1:9" s="28" customFormat="1" ht="21" customHeight="1">
      <c r="A64" s="114" t="s">
        <v>271</v>
      </c>
      <c r="B64" s="116" t="s">
        <v>286</v>
      </c>
      <c r="C64" s="120">
        <v>0.9</v>
      </c>
      <c r="D64" s="120">
        <v>0.9</v>
      </c>
      <c r="E64" s="33"/>
      <c r="F64" s="33"/>
      <c r="G64" s="33"/>
      <c r="H64" s="33"/>
      <c r="I64" s="33"/>
    </row>
    <row r="65" spans="1:9" s="28" customFormat="1" ht="21" customHeight="1">
      <c r="A65" s="114" t="s">
        <v>272</v>
      </c>
      <c r="B65" s="116" t="s">
        <v>287</v>
      </c>
      <c r="C65" s="120">
        <v>14.7</v>
      </c>
      <c r="D65" s="120">
        <v>14.7</v>
      </c>
      <c r="E65" s="33"/>
      <c r="F65" s="33"/>
      <c r="G65" s="33"/>
      <c r="H65" s="33"/>
      <c r="I65" s="33"/>
    </row>
    <row r="66" spans="1:9" s="28" customFormat="1" ht="21" customHeight="1">
      <c r="A66" s="113" t="s">
        <v>288</v>
      </c>
      <c r="B66" s="115" t="s">
        <v>299</v>
      </c>
      <c r="C66" s="120">
        <f>C67</f>
        <v>22.4</v>
      </c>
      <c r="D66" s="120">
        <f>D67</f>
        <v>22.4</v>
      </c>
      <c r="E66" s="33"/>
      <c r="F66" s="33"/>
      <c r="G66" s="33"/>
      <c r="H66" s="33"/>
      <c r="I66" s="33"/>
    </row>
    <row r="67" spans="1:9" s="28" customFormat="1" ht="21" customHeight="1">
      <c r="A67" s="114" t="s">
        <v>289</v>
      </c>
      <c r="B67" s="116" t="s">
        <v>300</v>
      </c>
      <c r="C67" s="120">
        <v>22.4</v>
      </c>
      <c r="D67" s="120">
        <v>22.4</v>
      </c>
      <c r="E67" s="33"/>
      <c r="F67" s="33"/>
      <c r="G67" s="33"/>
      <c r="H67" s="33"/>
      <c r="I67" s="33"/>
    </row>
    <row r="68" spans="1:9" s="28" customFormat="1" ht="21" customHeight="1">
      <c r="A68" s="113" t="s">
        <v>290</v>
      </c>
      <c r="B68" s="115" t="s">
        <v>301</v>
      </c>
      <c r="C68" s="120">
        <f>C69+C71+C77</f>
        <v>339.1</v>
      </c>
      <c r="D68" s="120">
        <f>D69+D71+D77</f>
        <v>339.1</v>
      </c>
      <c r="E68" s="33"/>
      <c r="F68" s="33"/>
      <c r="G68" s="33"/>
      <c r="H68" s="33"/>
      <c r="I68" s="33"/>
    </row>
    <row r="69" spans="1:9" s="28" customFormat="1" ht="21" customHeight="1">
      <c r="A69" s="113" t="s">
        <v>291</v>
      </c>
      <c r="B69" s="115" t="s">
        <v>302</v>
      </c>
      <c r="C69" s="120">
        <f>C70</f>
        <v>72.2</v>
      </c>
      <c r="D69" s="120">
        <f>D70</f>
        <v>72.2</v>
      </c>
      <c r="E69" s="33"/>
      <c r="F69" s="33"/>
      <c r="G69" s="33"/>
      <c r="H69" s="33"/>
      <c r="I69" s="33"/>
    </row>
    <row r="70" spans="1:9" s="28" customFormat="1" ht="21" customHeight="1">
      <c r="A70" s="114" t="s">
        <v>292</v>
      </c>
      <c r="B70" s="116" t="s">
        <v>182</v>
      </c>
      <c r="C70" s="120">
        <v>72.2</v>
      </c>
      <c r="D70" s="120">
        <v>72.2</v>
      </c>
      <c r="E70" s="33"/>
      <c r="F70" s="33"/>
      <c r="G70" s="33"/>
      <c r="H70" s="33"/>
      <c r="I70" s="33"/>
    </row>
    <row r="71" spans="1:9" s="28" customFormat="1" ht="21" customHeight="1">
      <c r="A71" s="113" t="s">
        <v>293</v>
      </c>
      <c r="B71" s="115" t="s">
        <v>303</v>
      </c>
      <c r="C71" s="120">
        <f>C72+C73+C74+C75</f>
        <v>94.5</v>
      </c>
      <c r="D71" s="120">
        <f>D72+D73+D74+D75</f>
        <v>94.5</v>
      </c>
      <c r="E71" s="33"/>
      <c r="F71" s="33"/>
      <c r="G71" s="33"/>
      <c r="H71" s="33"/>
      <c r="I71" s="33"/>
    </row>
    <row r="72" spans="1:9" s="28" customFormat="1" ht="21" customHeight="1">
      <c r="A72" s="114" t="s">
        <v>294</v>
      </c>
      <c r="B72" s="116" t="s">
        <v>304</v>
      </c>
      <c r="C72" s="120">
        <v>44</v>
      </c>
      <c r="D72" s="120">
        <v>44</v>
      </c>
      <c r="E72" s="33"/>
      <c r="F72" s="33"/>
      <c r="G72" s="33"/>
      <c r="H72" s="33"/>
      <c r="I72" s="33"/>
    </row>
    <row r="73" spans="1:9" s="28" customFormat="1" ht="21" customHeight="1">
      <c r="A73" s="114" t="s">
        <v>295</v>
      </c>
      <c r="B73" s="116" t="s">
        <v>305</v>
      </c>
      <c r="C73" s="120">
        <v>24.6</v>
      </c>
      <c r="D73" s="120">
        <v>24.6</v>
      </c>
      <c r="E73" s="33"/>
      <c r="F73" s="33"/>
      <c r="G73" s="33"/>
      <c r="H73" s="33"/>
      <c r="I73" s="33"/>
    </row>
    <row r="74" spans="1:9" s="28" customFormat="1" ht="21" customHeight="1">
      <c r="A74" s="114" t="s">
        <v>296</v>
      </c>
      <c r="B74" s="116" t="s">
        <v>306</v>
      </c>
      <c r="C74" s="120">
        <v>10.5</v>
      </c>
      <c r="D74" s="120">
        <v>10.5</v>
      </c>
      <c r="E74" s="33"/>
      <c r="F74" s="33"/>
      <c r="G74" s="33"/>
      <c r="H74" s="33"/>
      <c r="I74" s="33"/>
    </row>
    <row r="75" spans="1:9" s="28" customFormat="1" ht="21" customHeight="1">
      <c r="A75" s="114" t="s">
        <v>297</v>
      </c>
      <c r="B75" s="116" t="s">
        <v>307</v>
      </c>
      <c r="C75" s="120">
        <v>15.4</v>
      </c>
      <c r="D75" s="120">
        <v>15.4</v>
      </c>
      <c r="E75" s="33"/>
      <c r="F75" s="33"/>
      <c r="G75" s="33"/>
      <c r="H75" s="33"/>
      <c r="I75" s="33"/>
    </row>
    <row r="76" spans="1:9" s="28" customFormat="1" ht="21" customHeight="1">
      <c r="A76" s="114" t="s">
        <v>298</v>
      </c>
      <c r="B76" s="116" t="s">
        <v>308</v>
      </c>
      <c r="C76" s="120"/>
      <c r="D76" s="120"/>
      <c r="E76" s="33"/>
      <c r="F76" s="33"/>
      <c r="G76" s="33"/>
      <c r="H76" s="33"/>
      <c r="I76" s="33"/>
    </row>
    <row r="77" spans="1:9" s="28" customFormat="1" ht="21" customHeight="1">
      <c r="A77" s="113" t="s">
        <v>309</v>
      </c>
      <c r="B77" s="115" t="s">
        <v>323</v>
      </c>
      <c r="C77" s="120">
        <f>C78+C79</f>
        <v>172.4</v>
      </c>
      <c r="D77" s="120">
        <f>D78+D79</f>
        <v>172.4</v>
      </c>
      <c r="E77" s="33"/>
      <c r="F77" s="33"/>
      <c r="G77" s="33"/>
      <c r="H77" s="33"/>
      <c r="I77" s="33"/>
    </row>
    <row r="78" spans="1:9" s="28" customFormat="1" ht="21" customHeight="1">
      <c r="A78" s="114" t="s">
        <v>310</v>
      </c>
      <c r="B78" s="116" t="s">
        <v>324</v>
      </c>
      <c r="C78" s="120"/>
      <c r="D78" s="120"/>
      <c r="E78" s="33"/>
      <c r="F78" s="33"/>
      <c r="G78" s="33"/>
      <c r="H78" s="33"/>
      <c r="I78" s="33"/>
    </row>
    <row r="79" spans="1:9" s="28" customFormat="1" ht="21" customHeight="1">
      <c r="A79" s="114" t="s">
        <v>311</v>
      </c>
      <c r="B79" s="116" t="s">
        <v>325</v>
      </c>
      <c r="C79" s="120">
        <v>172.4</v>
      </c>
      <c r="D79" s="120">
        <v>172.4</v>
      </c>
      <c r="E79" s="33"/>
      <c r="F79" s="33"/>
      <c r="G79" s="33"/>
      <c r="H79" s="33"/>
      <c r="I79" s="33"/>
    </row>
    <row r="80" spans="1:9" s="28" customFormat="1" ht="21" customHeight="1">
      <c r="A80" s="113" t="s">
        <v>312</v>
      </c>
      <c r="B80" s="115" t="s">
        <v>326</v>
      </c>
      <c r="C80" s="120">
        <f>C83</f>
        <v>0.8</v>
      </c>
      <c r="D80" s="120">
        <f>D83</f>
        <v>0.8</v>
      </c>
      <c r="E80" s="33"/>
      <c r="F80" s="33"/>
      <c r="G80" s="33"/>
      <c r="H80" s="33"/>
      <c r="I80" s="33"/>
    </row>
    <row r="81" spans="1:9" s="28" customFormat="1" ht="21" customHeight="1">
      <c r="A81" s="113" t="s">
        <v>313</v>
      </c>
      <c r="B81" s="115" t="s">
        <v>327</v>
      </c>
      <c r="C81" s="120"/>
      <c r="D81" s="120"/>
      <c r="E81" s="33"/>
      <c r="F81" s="33"/>
      <c r="G81" s="33"/>
      <c r="H81" s="33"/>
      <c r="I81" s="33"/>
    </row>
    <row r="82" spans="1:9" s="28" customFormat="1" ht="21" customHeight="1">
      <c r="A82" s="114" t="s">
        <v>314</v>
      </c>
      <c r="B82" s="116" t="s">
        <v>328</v>
      </c>
      <c r="C82" s="120"/>
      <c r="D82" s="120"/>
      <c r="E82" s="33"/>
      <c r="F82" s="33"/>
      <c r="G82" s="33"/>
      <c r="H82" s="33"/>
      <c r="I82" s="33"/>
    </row>
    <row r="83" spans="1:9" s="28" customFormat="1" ht="21" customHeight="1">
      <c r="A83" s="113" t="s">
        <v>315</v>
      </c>
      <c r="B83" s="115" t="s">
        <v>329</v>
      </c>
      <c r="C83" s="120">
        <f>C84</f>
        <v>0.8</v>
      </c>
      <c r="D83" s="120">
        <f>D84</f>
        <v>0.8</v>
      </c>
      <c r="E83" s="33"/>
      <c r="F83" s="33"/>
      <c r="G83" s="33"/>
      <c r="H83" s="33"/>
      <c r="I83" s="33"/>
    </row>
    <row r="84" spans="1:9" s="28" customFormat="1" ht="21" customHeight="1">
      <c r="A84" s="114" t="s">
        <v>316</v>
      </c>
      <c r="B84" s="116" t="s">
        <v>330</v>
      </c>
      <c r="C84" s="120">
        <v>0.8</v>
      </c>
      <c r="D84" s="120">
        <v>0.8</v>
      </c>
      <c r="E84" s="33"/>
      <c r="F84" s="33"/>
      <c r="G84" s="33"/>
      <c r="H84" s="33"/>
      <c r="I84" s="33"/>
    </row>
    <row r="85" spans="1:9" s="28" customFormat="1" ht="21" customHeight="1">
      <c r="A85" s="113" t="s">
        <v>317</v>
      </c>
      <c r="B85" s="115" t="s">
        <v>331</v>
      </c>
      <c r="C85" s="120"/>
      <c r="D85" s="120"/>
      <c r="E85" s="33"/>
      <c r="F85" s="33"/>
      <c r="G85" s="33"/>
      <c r="H85" s="33"/>
      <c r="I85" s="33"/>
    </row>
    <row r="86" spans="1:9" s="28" customFormat="1" ht="21" customHeight="1">
      <c r="A86" s="114" t="s">
        <v>318</v>
      </c>
      <c r="B86" s="116" t="s">
        <v>332</v>
      </c>
      <c r="C86" s="120"/>
      <c r="D86" s="120"/>
      <c r="E86" s="33"/>
      <c r="F86" s="33"/>
      <c r="G86" s="33"/>
      <c r="H86" s="33"/>
      <c r="I86" s="33"/>
    </row>
    <row r="87" spans="1:9" s="28" customFormat="1" ht="21" customHeight="1">
      <c r="A87" s="113" t="s">
        <v>319</v>
      </c>
      <c r="B87" s="115" t="s">
        <v>40</v>
      </c>
      <c r="C87" s="120">
        <f>C88+C91+C94+C96+C98</f>
        <v>15181.599999999999</v>
      </c>
      <c r="D87" s="120">
        <f>D88+D91+D94+D96+D98</f>
        <v>15181.599999999999</v>
      </c>
      <c r="E87" s="33"/>
      <c r="F87" s="33"/>
      <c r="G87" s="33"/>
      <c r="H87" s="33"/>
      <c r="I87" s="33"/>
    </row>
    <row r="88" spans="1:9" s="28" customFormat="1" ht="21" customHeight="1">
      <c r="A88" s="113" t="s">
        <v>320</v>
      </c>
      <c r="B88" s="115" t="s">
        <v>333</v>
      </c>
      <c r="C88" s="120">
        <f>C89</f>
        <v>317</v>
      </c>
      <c r="D88" s="120">
        <f>D89</f>
        <v>317</v>
      </c>
      <c r="E88" s="33"/>
      <c r="F88" s="33"/>
      <c r="G88" s="33"/>
      <c r="H88" s="33"/>
      <c r="I88" s="33"/>
    </row>
    <row r="89" spans="1:9" s="28" customFormat="1" ht="21" customHeight="1">
      <c r="A89" s="114" t="s">
        <v>321</v>
      </c>
      <c r="B89" s="116" t="s">
        <v>334</v>
      </c>
      <c r="C89" s="120">
        <v>317</v>
      </c>
      <c r="D89" s="120">
        <v>317</v>
      </c>
      <c r="E89" s="33"/>
      <c r="F89" s="33"/>
      <c r="G89" s="33"/>
      <c r="H89" s="33"/>
      <c r="I89" s="33"/>
    </row>
    <row r="90" spans="1:9" s="28" customFormat="1" ht="21" customHeight="1">
      <c r="A90" s="114" t="s">
        <v>322</v>
      </c>
      <c r="B90" s="116" t="s">
        <v>335</v>
      </c>
      <c r="C90" s="120"/>
      <c r="D90" s="120"/>
      <c r="E90" s="33"/>
      <c r="F90" s="33"/>
      <c r="G90" s="33"/>
      <c r="H90" s="33"/>
      <c r="I90" s="33"/>
    </row>
    <row r="91" spans="1:9" s="28" customFormat="1" ht="21" customHeight="1">
      <c r="A91" s="113" t="s">
        <v>336</v>
      </c>
      <c r="B91" s="115" t="s">
        <v>347</v>
      </c>
      <c r="C91" s="120">
        <f>C92+C93</f>
        <v>917.5</v>
      </c>
      <c r="D91" s="120">
        <f>D92+D93</f>
        <v>917.5</v>
      </c>
      <c r="E91" s="33"/>
      <c r="F91" s="33"/>
      <c r="G91" s="33"/>
      <c r="H91" s="33"/>
      <c r="I91" s="33"/>
    </row>
    <row r="92" spans="1:9" s="28" customFormat="1" ht="21" customHeight="1">
      <c r="A92" s="114" t="s">
        <v>337</v>
      </c>
      <c r="B92" s="116" t="s">
        <v>348</v>
      </c>
      <c r="C92" s="120">
        <v>842.9</v>
      </c>
      <c r="D92" s="120">
        <v>842.9</v>
      </c>
      <c r="E92" s="33"/>
      <c r="F92" s="33"/>
      <c r="G92" s="33"/>
      <c r="H92" s="33"/>
      <c r="I92" s="33"/>
    </row>
    <row r="93" spans="1:9" s="28" customFormat="1" ht="21" customHeight="1">
      <c r="A93" s="114" t="s">
        <v>338</v>
      </c>
      <c r="B93" s="116" t="s">
        <v>349</v>
      </c>
      <c r="C93" s="120">
        <v>74.6</v>
      </c>
      <c r="D93" s="120">
        <v>74.6</v>
      </c>
      <c r="E93" s="33"/>
      <c r="F93" s="33"/>
      <c r="G93" s="33"/>
      <c r="H93" s="33"/>
      <c r="I93" s="33"/>
    </row>
    <row r="94" spans="1:9" s="28" customFormat="1" ht="21" customHeight="1">
      <c r="A94" s="113" t="s">
        <v>339</v>
      </c>
      <c r="B94" s="115" t="s">
        <v>350</v>
      </c>
      <c r="C94" s="120">
        <f>C95</f>
        <v>260.8</v>
      </c>
      <c r="D94" s="120">
        <f>D95</f>
        <v>260.8</v>
      </c>
      <c r="E94" s="33"/>
      <c r="F94" s="33"/>
      <c r="G94" s="33"/>
      <c r="H94" s="33"/>
      <c r="I94" s="33"/>
    </row>
    <row r="95" spans="1:9" s="28" customFormat="1" ht="21" customHeight="1">
      <c r="A95" s="114" t="s">
        <v>340</v>
      </c>
      <c r="B95" s="116" t="s">
        <v>351</v>
      </c>
      <c r="C95" s="120">
        <v>260.8</v>
      </c>
      <c r="D95" s="120">
        <v>260.8</v>
      </c>
      <c r="E95" s="33"/>
      <c r="F95" s="33"/>
      <c r="G95" s="33"/>
      <c r="H95" s="33"/>
      <c r="I95" s="33"/>
    </row>
    <row r="96" spans="1:9" s="28" customFormat="1" ht="21" customHeight="1">
      <c r="A96" s="113" t="s">
        <v>341</v>
      </c>
      <c r="B96" s="115" t="s">
        <v>352</v>
      </c>
      <c r="C96" s="120">
        <f>C97</f>
        <v>12941.3</v>
      </c>
      <c r="D96" s="120">
        <f>D97</f>
        <v>12941.3</v>
      </c>
      <c r="E96" s="33"/>
      <c r="F96" s="33"/>
      <c r="G96" s="33"/>
      <c r="H96" s="33"/>
      <c r="I96" s="33"/>
    </row>
    <row r="97" spans="1:9" s="28" customFormat="1" ht="21" customHeight="1">
      <c r="A97" s="114" t="s">
        <v>342</v>
      </c>
      <c r="B97" s="116" t="s">
        <v>353</v>
      </c>
      <c r="C97" s="120">
        <v>12941.3</v>
      </c>
      <c r="D97" s="120">
        <v>12941.3</v>
      </c>
      <c r="E97" s="33"/>
      <c r="F97" s="33"/>
      <c r="G97" s="33"/>
      <c r="H97" s="33"/>
      <c r="I97" s="33"/>
    </row>
    <row r="98" spans="1:9" s="28" customFormat="1" ht="21" customHeight="1">
      <c r="A98" s="113" t="s">
        <v>343</v>
      </c>
      <c r="B98" s="115" t="s">
        <v>354</v>
      </c>
      <c r="C98" s="120">
        <f>C99</f>
        <v>745</v>
      </c>
      <c r="D98" s="120">
        <f>D99</f>
        <v>745</v>
      </c>
      <c r="E98" s="33"/>
      <c r="F98" s="33"/>
      <c r="G98" s="33"/>
      <c r="H98" s="33"/>
      <c r="I98" s="33"/>
    </row>
    <row r="99" spans="1:9" s="28" customFormat="1" ht="21" customHeight="1">
      <c r="A99" s="114" t="s">
        <v>344</v>
      </c>
      <c r="B99" s="116" t="s">
        <v>355</v>
      </c>
      <c r="C99" s="120">
        <v>745</v>
      </c>
      <c r="D99" s="120">
        <v>745</v>
      </c>
      <c r="E99" s="33"/>
      <c r="F99" s="33"/>
      <c r="G99" s="33"/>
      <c r="H99" s="33"/>
      <c r="I99" s="33"/>
    </row>
    <row r="100" spans="1:9" s="28" customFormat="1" ht="21" customHeight="1">
      <c r="A100" s="113" t="s">
        <v>345</v>
      </c>
      <c r="B100" s="115" t="s">
        <v>356</v>
      </c>
      <c r="C100" s="120"/>
      <c r="D100" s="120"/>
      <c r="E100" s="33"/>
      <c r="F100" s="33"/>
      <c r="G100" s="33"/>
      <c r="H100" s="33"/>
      <c r="I100" s="33"/>
    </row>
    <row r="101" spans="1:9" s="28" customFormat="1" ht="21" customHeight="1">
      <c r="A101" s="114" t="s">
        <v>346</v>
      </c>
      <c r="B101" s="116" t="s">
        <v>357</v>
      </c>
      <c r="C101" s="120"/>
      <c r="D101" s="120"/>
      <c r="E101" s="33"/>
      <c r="F101" s="33"/>
      <c r="G101" s="33"/>
      <c r="H101" s="33"/>
      <c r="I101" s="33"/>
    </row>
    <row r="102" spans="1:9" s="28" customFormat="1" ht="21" customHeight="1">
      <c r="A102" s="113" t="s">
        <v>358</v>
      </c>
      <c r="B102" s="115" t="s">
        <v>373</v>
      </c>
      <c r="C102" s="120">
        <f>C103+C108+C111+C117+C120</f>
        <v>509</v>
      </c>
      <c r="D102" s="120">
        <f>D103+D108+D111+D117+D120</f>
        <v>509</v>
      </c>
      <c r="E102" s="33"/>
      <c r="F102" s="33"/>
      <c r="G102" s="33"/>
      <c r="H102" s="33"/>
      <c r="I102" s="33"/>
    </row>
    <row r="103" spans="1:9" s="28" customFormat="1" ht="21" customHeight="1">
      <c r="A103" s="113" t="s">
        <v>359</v>
      </c>
      <c r="B103" s="115" t="s">
        <v>374</v>
      </c>
      <c r="C103" s="120">
        <f>C104</f>
        <v>192.8</v>
      </c>
      <c r="D103" s="120">
        <f>D104</f>
        <v>192.8</v>
      </c>
      <c r="E103" s="33"/>
      <c r="F103" s="33"/>
      <c r="G103" s="33"/>
      <c r="H103" s="33"/>
      <c r="I103" s="33"/>
    </row>
    <row r="104" spans="1:9" s="28" customFormat="1" ht="21" customHeight="1">
      <c r="A104" s="114" t="s">
        <v>360</v>
      </c>
      <c r="B104" s="116" t="s">
        <v>375</v>
      </c>
      <c r="C104" s="120">
        <v>192.8</v>
      </c>
      <c r="D104" s="120">
        <v>192.8</v>
      </c>
      <c r="E104" s="33"/>
      <c r="F104" s="33"/>
      <c r="G104" s="33"/>
      <c r="H104" s="33"/>
      <c r="I104" s="33"/>
    </row>
    <row r="105" spans="1:9" s="28" customFormat="1" ht="21" customHeight="1">
      <c r="A105" s="114" t="s">
        <v>361</v>
      </c>
      <c r="B105" s="116" t="s">
        <v>376</v>
      </c>
      <c r="C105" s="120"/>
      <c r="D105" s="120"/>
      <c r="E105" s="33"/>
      <c r="F105" s="33"/>
      <c r="G105" s="33"/>
      <c r="H105" s="33"/>
      <c r="I105" s="33"/>
    </row>
    <row r="106" spans="1:9" s="28" customFormat="1" ht="21" customHeight="1">
      <c r="A106" s="114" t="s">
        <v>362</v>
      </c>
      <c r="B106" s="116" t="s">
        <v>377</v>
      </c>
      <c r="C106" s="120"/>
      <c r="D106" s="120"/>
      <c r="E106" s="33"/>
      <c r="F106" s="33"/>
      <c r="G106" s="33"/>
      <c r="H106" s="33"/>
      <c r="I106" s="33"/>
    </row>
    <row r="107" spans="1:9" s="28" customFormat="1" ht="21" customHeight="1">
      <c r="A107" s="114" t="s">
        <v>363</v>
      </c>
      <c r="B107" s="116" t="s">
        <v>378</v>
      </c>
      <c r="C107" s="120"/>
      <c r="D107" s="120"/>
      <c r="E107" s="33"/>
      <c r="F107" s="33"/>
      <c r="G107" s="33"/>
      <c r="H107" s="33"/>
      <c r="I107" s="33"/>
    </row>
    <row r="108" spans="1:9" s="28" customFormat="1" ht="21" customHeight="1">
      <c r="A108" s="113" t="s">
        <v>364</v>
      </c>
      <c r="B108" s="115" t="s">
        <v>379</v>
      </c>
      <c r="C108" s="120">
        <f>C109+C110</f>
        <v>81.5</v>
      </c>
      <c r="D108" s="120">
        <f>D109+D110</f>
        <v>81.5</v>
      </c>
      <c r="E108" s="33"/>
      <c r="F108" s="33"/>
      <c r="G108" s="33"/>
      <c r="H108" s="33"/>
      <c r="I108" s="33"/>
    </row>
    <row r="109" spans="1:9" s="28" customFormat="1" ht="21" customHeight="1">
      <c r="A109" s="114" t="s">
        <v>365</v>
      </c>
      <c r="B109" s="116" t="s">
        <v>380</v>
      </c>
      <c r="C109" s="120">
        <v>60.1</v>
      </c>
      <c r="D109" s="120">
        <v>60.1</v>
      </c>
      <c r="E109" s="33"/>
      <c r="F109" s="33"/>
      <c r="G109" s="33"/>
      <c r="H109" s="33"/>
      <c r="I109" s="33"/>
    </row>
    <row r="110" spans="1:9" s="28" customFormat="1" ht="21" customHeight="1">
      <c r="A110" s="114" t="s">
        <v>366</v>
      </c>
      <c r="B110" s="116" t="s">
        <v>381</v>
      </c>
      <c r="C110" s="120">
        <v>21.4</v>
      </c>
      <c r="D110" s="120">
        <v>21.4</v>
      </c>
      <c r="E110" s="33"/>
      <c r="F110" s="33"/>
      <c r="G110" s="33"/>
      <c r="H110" s="33"/>
      <c r="I110" s="33"/>
    </row>
    <row r="111" spans="1:9" s="28" customFormat="1" ht="21" customHeight="1">
      <c r="A111" s="113" t="s">
        <v>367</v>
      </c>
      <c r="B111" s="115" t="s">
        <v>382</v>
      </c>
      <c r="C111" s="120">
        <f>C112+C113+C115</f>
        <v>55.199999999999996</v>
      </c>
      <c r="D111" s="120">
        <f>D112+D113+D115</f>
        <v>55.199999999999996</v>
      </c>
      <c r="E111" s="33"/>
      <c r="F111" s="33"/>
      <c r="G111" s="33"/>
      <c r="H111" s="33"/>
      <c r="I111" s="33"/>
    </row>
    <row r="112" spans="1:9" s="28" customFormat="1" ht="21" customHeight="1">
      <c r="A112" s="114" t="s">
        <v>368</v>
      </c>
      <c r="B112" s="116" t="s">
        <v>383</v>
      </c>
      <c r="C112" s="120">
        <v>48.4</v>
      </c>
      <c r="D112" s="120">
        <v>48.4</v>
      </c>
      <c r="E112" s="33"/>
      <c r="F112" s="33"/>
      <c r="G112" s="33"/>
      <c r="H112" s="33"/>
      <c r="I112" s="33"/>
    </row>
    <row r="113" spans="1:9" s="28" customFormat="1" ht="21" customHeight="1">
      <c r="A113" s="114" t="s">
        <v>369</v>
      </c>
      <c r="B113" s="116" t="s">
        <v>384</v>
      </c>
      <c r="C113" s="120">
        <v>0.3</v>
      </c>
      <c r="D113" s="120">
        <v>0.3</v>
      </c>
      <c r="E113" s="33"/>
      <c r="F113" s="33"/>
      <c r="G113" s="33"/>
      <c r="H113" s="33"/>
      <c r="I113" s="33"/>
    </row>
    <row r="114" spans="1:9" s="28" customFormat="1" ht="21" customHeight="1">
      <c r="A114" s="114" t="s">
        <v>370</v>
      </c>
      <c r="B114" s="116" t="s">
        <v>385</v>
      </c>
      <c r="C114" s="120"/>
      <c r="D114" s="120"/>
      <c r="E114" s="33"/>
      <c r="F114" s="33"/>
      <c r="G114" s="33"/>
      <c r="H114" s="33"/>
      <c r="I114" s="33"/>
    </row>
    <row r="115" spans="1:9" s="28" customFormat="1" ht="21" customHeight="1">
      <c r="A115" s="114" t="s">
        <v>371</v>
      </c>
      <c r="B115" s="116" t="s">
        <v>386</v>
      </c>
      <c r="C115" s="120">
        <v>6.5</v>
      </c>
      <c r="D115" s="120">
        <v>6.5</v>
      </c>
      <c r="E115" s="33"/>
      <c r="F115" s="33"/>
      <c r="G115" s="33"/>
      <c r="H115" s="33"/>
      <c r="I115" s="33"/>
    </row>
    <row r="116" spans="1:9" s="28" customFormat="1" ht="21" customHeight="1">
      <c r="A116" s="114" t="s">
        <v>372</v>
      </c>
      <c r="B116" s="116" t="s">
        <v>387</v>
      </c>
      <c r="C116" s="120"/>
      <c r="D116" s="120"/>
      <c r="E116" s="33"/>
      <c r="F116" s="33"/>
      <c r="G116" s="33"/>
      <c r="H116" s="33"/>
      <c r="I116" s="33"/>
    </row>
    <row r="117" spans="1:9" s="28" customFormat="1" ht="21" customHeight="1">
      <c r="A117" s="113" t="s">
        <v>388</v>
      </c>
      <c r="B117" s="115" t="s">
        <v>404</v>
      </c>
      <c r="C117" s="120">
        <f>C118+C119</f>
        <v>9</v>
      </c>
      <c r="D117" s="120">
        <f>D118+D119</f>
        <v>9</v>
      </c>
      <c r="E117" s="33"/>
      <c r="F117" s="33"/>
      <c r="G117" s="33"/>
      <c r="H117" s="33"/>
      <c r="I117" s="33"/>
    </row>
    <row r="118" spans="1:9" s="28" customFormat="1" ht="21" customHeight="1">
      <c r="A118" s="114" t="s">
        <v>389</v>
      </c>
      <c r="B118" s="116" t="s">
        <v>405</v>
      </c>
      <c r="C118" s="120">
        <v>4.5</v>
      </c>
      <c r="D118" s="120">
        <v>4.5</v>
      </c>
      <c r="E118" s="33"/>
      <c r="F118" s="33"/>
      <c r="G118" s="33"/>
      <c r="H118" s="33"/>
      <c r="I118" s="33"/>
    </row>
    <row r="119" spans="1:9" s="28" customFormat="1" ht="21" customHeight="1">
      <c r="A119" s="114" t="s">
        <v>390</v>
      </c>
      <c r="B119" s="116" t="s">
        <v>406</v>
      </c>
      <c r="C119" s="120">
        <v>4.5</v>
      </c>
      <c r="D119" s="120">
        <v>4.5</v>
      </c>
      <c r="E119" s="33"/>
      <c r="F119" s="33"/>
      <c r="G119" s="33"/>
      <c r="H119" s="33"/>
      <c r="I119" s="33"/>
    </row>
    <row r="120" spans="1:9" s="28" customFormat="1" ht="21" customHeight="1">
      <c r="A120" s="113" t="s">
        <v>391</v>
      </c>
      <c r="B120" s="115" t="s">
        <v>407</v>
      </c>
      <c r="C120" s="120">
        <f>C122+C123</f>
        <v>170.5</v>
      </c>
      <c r="D120" s="120">
        <f>D122+D123</f>
        <v>170.5</v>
      </c>
      <c r="E120" s="33"/>
      <c r="F120" s="33"/>
      <c r="G120" s="33"/>
      <c r="H120" s="33"/>
      <c r="I120" s="33"/>
    </row>
    <row r="121" spans="1:9" s="28" customFormat="1" ht="21" customHeight="1">
      <c r="A121" s="114" t="s">
        <v>392</v>
      </c>
      <c r="B121" s="116" t="s">
        <v>408</v>
      </c>
      <c r="C121" s="120"/>
      <c r="D121" s="120"/>
      <c r="E121" s="33"/>
      <c r="F121" s="33"/>
      <c r="G121" s="33"/>
      <c r="H121" s="33"/>
      <c r="I121" s="33"/>
    </row>
    <row r="122" spans="1:9" s="28" customFormat="1" ht="21" customHeight="1">
      <c r="A122" s="114" t="s">
        <v>393</v>
      </c>
      <c r="B122" s="116" t="s">
        <v>409</v>
      </c>
      <c r="C122" s="120">
        <v>159.8</v>
      </c>
      <c r="D122" s="120">
        <v>159.8</v>
      </c>
      <c r="E122" s="33"/>
      <c r="F122" s="33"/>
      <c r="G122" s="33"/>
      <c r="H122" s="33"/>
      <c r="I122" s="33"/>
    </row>
    <row r="123" spans="1:9" s="28" customFormat="1" ht="21" customHeight="1">
      <c r="A123" s="114" t="s">
        <v>394</v>
      </c>
      <c r="B123" s="116" t="s">
        <v>410</v>
      </c>
      <c r="C123" s="120">
        <v>10.7</v>
      </c>
      <c r="D123" s="120">
        <v>10.7</v>
      </c>
      <c r="E123" s="33"/>
      <c r="F123" s="33"/>
      <c r="G123" s="33"/>
      <c r="H123" s="33"/>
      <c r="I123" s="33"/>
    </row>
    <row r="124" spans="1:9" s="28" customFormat="1" ht="21" customHeight="1">
      <c r="A124" s="113" t="s">
        <v>395</v>
      </c>
      <c r="B124" s="115" t="s">
        <v>411</v>
      </c>
      <c r="C124" s="120">
        <f>C125</f>
        <v>87.5</v>
      </c>
      <c r="D124" s="120">
        <f>D125</f>
        <v>87.5</v>
      </c>
      <c r="E124" s="33"/>
      <c r="F124" s="33"/>
      <c r="G124" s="33"/>
      <c r="H124" s="33"/>
      <c r="I124" s="33"/>
    </row>
    <row r="125" spans="1:9" s="28" customFormat="1" ht="21" customHeight="1">
      <c r="A125" s="113" t="s">
        <v>396</v>
      </c>
      <c r="B125" s="115" t="s">
        <v>412</v>
      </c>
      <c r="C125" s="120">
        <f>C126</f>
        <v>87.5</v>
      </c>
      <c r="D125" s="120">
        <f>D126</f>
        <v>87.5</v>
      </c>
      <c r="E125" s="33"/>
      <c r="F125" s="33"/>
      <c r="G125" s="33"/>
      <c r="H125" s="33"/>
      <c r="I125" s="33"/>
    </row>
    <row r="126" spans="1:9" s="28" customFormat="1" ht="21" customHeight="1">
      <c r="A126" s="114" t="s">
        <v>397</v>
      </c>
      <c r="B126" s="116" t="s">
        <v>413</v>
      </c>
      <c r="C126" s="120">
        <v>87.5</v>
      </c>
      <c r="D126" s="120">
        <v>87.5</v>
      </c>
      <c r="E126" s="33"/>
      <c r="F126" s="33"/>
      <c r="G126" s="33"/>
      <c r="H126" s="33"/>
      <c r="I126" s="33"/>
    </row>
    <row r="127" spans="1:9" s="28" customFormat="1" ht="21" customHeight="1">
      <c r="A127" s="113" t="s">
        <v>398</v>
      </c>
      <c r="B127" s="115" t="s">
        <v>414</v>
      </c>
      <c r="C127" s="120">
        <f>C128</f>
        <v>0.09</v>
      </c>
      <c r="D127" s="120">
        <f>D128</f>
        <v>0.09</v>
      </c>
      <c r="E127" s="33"/>
      <c r="F127" s="33"/>
      <c r="G127" s="33"/>
      <c r="H127" s="33"/>
      <c r="I127" s="33"/>
    </row>
    <row r="128" spans="1:9" s="28" customFormat="1" ht="21" customHeight="1">
      <c r="A128" s="113" t="s">
        <v>399</v>
      </c>
      <c r="B128" s="115" t="s">
        <v>415</v>
      </c>
      <c r="C128" s="120">
        <f>C129</f>
        <v>0.09</v>
      </c>
      <c r="D128" s="120">
        <f>D129</f>
        <v>0.09</v>
      </c>
      <c r="E128" s="33"/>
      <c r="F128" s="33"/>
      <c r="G128" s="33"/>
      <c r="H128" s="33"/>
      <c r="I128" s="33"/>
    </row>
    <row r="129" spans="1:9" s="28" customFormat="1" ht="21" customHeight="1">
      <c r="A129" s="114" t="s">
        <v>400</v>
      </c>
      <c r="B129" s="116" t="s">
        <v>416</v>
      </c>
      <c r="C129" s="120">
        <v>0.09</v>
      </c>
      <c r="D129" s="120">
        <v>0.09</v>
      </c>
      <c r="E129" s="33"/>
      <c r="F129" s="33"/>
      <c r="G129" s="33"/>
      <c r="H129" s="33"/>
      <c r="I129" s="33"/>
    </row>
    <row r="130" spans="1:9" s="28" customFormat="1" ht="21" customHeight="1">
      <c r="A130" s="113" t="s">
        <v>401</v>
      </c>
      <c r="B130" s="115" t="s">
        <v>417</v>
      </c>
      <c r="C130" s="120"/>
      <c r="D130" s="120"/>
      <c r="E130" s="33"/>
      <c r="F130" s="33"/>
      <c r="G130" s="33"/>
      <c r="H130" s="33"/>
      <c r="I130" s="33"/>
    </row>
    <row r="131" spans="1:9" s="28" customFormat="1" ht="21" customHeight="1">
      <c r="A131" s="113" t="s">
        <v>402</v>
      </c>
      <c r="B131" s="115" t="s">
        <v>418</v>
      </c>
      <c r="C131" s="120"/>
      <c r="D131" s="120"/>
      <c r="E131" s="33"/>
      <c r="F131" s="33"/>
      <c r="G131" s="33"/>
      <c r="H131" s="33"/>
      <c r="I131" s="33"/>
    </row>
    <row r="132" spans="1:9" s="28" customFormat="1" ht="21" customHeight="1" thickBot="1">
      <c r="A132" s="117" t="s">
        <v>403</v>
      </c>
      <c r="B132" s="118" t="s">
        <v>419</v>
      </c>
      <c r="C132" s="120"/>
      <c r="D132" s="120"/>
      <c r="E132" s="33"/>
      <c r="F132" s="33"/>
      <c r="G132" s="33"/>
      <c r="H132" s="33"/>
      <c r="I132" s="33"/>
    </row>
    <row r="133" spans="1:9" ht="21" customHeight="1">
      <c r="A133" s="83" t="s">
        <v>143</v>
      </c>
      <c r="C133" s="67"/>
      <c r="D133" s="67"/>
      <c r="E133" s="67"/>
      <c r="F133" s="67"/>
      <c r="G133" s="67"/>
      <c r="H133" s="67"/>
      <c r="I133" s="67"/>
    </row>
    <row r="134" spans="1:9" ht="21" customHeight="1">
      <c r="A134" s="83" t="s">
        <v>149</v>
      </c>
      <c r="C134" s="67"/>
      <c r="D134" s="67"/>
      <c r="E134" s="67"/>
      <c r="F134" s="67"/>
      <c r="G134" s="67"/>
      <c r="H134" s="67"/>
      <c r="I134" s="67"/>
    </row>
    <row r="135" spans="1:10" ht="21" customHeight="1">
      <c r="A135" s="138" t="s">
        <v>151</v>
      </c>
      <c r="B135" s="138"/>
      <c r="C135" s="138"/>
      <c r="D135" s="138"/>
      <c r="E135" s="138"/>
      <c r="F135" s="138"/>
      <c r="G135" s="138"/>
      <c r="H135" s="138"/>
      <c r="I135" s="138"/>
      <c r="J135" s="138"/>
    </row>
    <row r="136" spans="3:9" ht="21" customHeight="1">
      <c r="C136" s="67"/>
      <c r="D136" s="67"/>
      <c r="E136" s="67"/>
      <c r="F136" s="67"/>
      <c r="G136" s="67"/>
      <c r="H136" s="67"/>
      <c r="I136" s="67"/>
    </row>
    <row r="137" spans="3:9" ht="21" customHeight="1">
      <c r="C137" s="67"/>
      <c r="D137" s="67"/>
      <c r="E137" s="67"/>
      <c r="F137" s="67"/>
      <c r="G137" s="67"/>
      <c r="H137" s="67"/>
      <c r="I137" s="67"/>
    </row>
    <row r="138" spans="3:9" ht="21" customHeight="1">
      <c r="C138" s="67"/>
      <c r="D138" s="67"/>
      <c r="E138" s="67"/>
      <c r="F138" s="67"/>
      <c r="G138" s="67"/>
      <c r="H138" s="67"/>
      <c r="I138" s="67"/>
    </row>
    <row r="139" spans="3:9" ht="21" customHeight="1">
      <c r="C139" s="67"/>
      <c r="D139" s="67"/>
      <c r="E139" s="67"/>
      <c r="F139" s="67"/>
      <c r="G139" s="67"/>
      <c r="H139" s="67"/>
      <c r="I139" s="67"/>
    </row>
    <row r="140" spans="3:9" ht="21" customHeight="1">
      <c r="C140" s="67"/>
      <c r="D140" s="67"/>
      <c r="E140" s="67"/>
      <c r="F140" s="67"/>
      <c r="G140" s="67"/>
      <c r="H140" s="67"/>
      <c r="I140" s="67"/>
    </row>
    <row r="141" spans="3:9" ht="21" customHeight="1">
      <c r="C141" s="67"/>
      <c r="D141" s="67"/>
      <c r="E141" s="67"/>
      <c r="F141" s="67"/>
      <c r="G141" s="67"/>
      <c r="H141" s="67"/>
      <c r="I141" s="67"/>
    </row>
    <row r="142" spans="3:9" ht="21" customHeight="1">
      <c r="C142" s="67"/>
      <c r="D142" s="67"/>
      <c r="E142" s="67"/>
      <c r="F142" s="67"/>
      <c r="G142" s="67"/>
      <c r="H142" s="67"/>
      <c r="I142" s="67"/>
    </row>
    <row r="143" spans="3:9" ht="21" customHeight="1">
      <c r="C143" s="67"/>
      <c r="D143" s="67"/>
      <c r="E143" s="67"/>
      <c r="F143" s="67"/>
      <c r="G143" s="67"/>
      <c r="H143" s="67"/>
      <c r="I143" s="67"/>
    </row>
    <row r="144" spans="3:9" ht="21" customHeight="1">
      <c r="C144" s="67"/>
      <c r="D144" s="67"/>
      <c r="E144" s="67"/>
      <c r="F144" s="67"/>
      <c r="G144" s="67"/>
      <c r="H144" s="67"/>
      <c r="I144" s="67"/>
    </row>
    <row r="145" spans="3:9" ht="21" customHeight="1">
      <c r="C145" s="67"/>
      <c r="D145" s="67"/>
      <c r="E145" s="67"/>
      <c r="F145" s="67"/>
      <c r="G145" s="67"/>
      <c r="H145" s="67"/>
      <c r="I145" s="67"/>
    </row>
    <row r="146" spans="3:9" ht="21" customHeight="1">
      <c r="C146" s="67"/>
      <c r="D146" s="67"/>
      <c r="E146" s="67"/>
      <c r="F146" s="67"/>
      <c r="G146" s="67"/>
      <c r="H146" s="67"/>
      <c r="I146" s="67"/>
    </row>
    <row r="147" spans="3:9" ht="21" customHeight="1">
      <c r="C147" s="67"/>
      <c r="D147" s="67"/>
      <c r="E147" s="67"/>
      <c r="F147" s="67"/>
      <c r="G147" s="67"/>
      <c r="H147" s="67"/>
      <c r="I147" s="67"/>
    </row>
    <row r="148" spans="3:9" ht="11.25">
      <c r="C148" s="67"/>
      <c r="D148" s="67"/>
      <c r="E148" s="67"/>
      <c r="F148" s="67"/>
      <c r="G148" s="67"/>
      <c r="H148" s="67"/>
      <c r="I148" s="67"/>
    </row>
    <row r="149" spans="3:9" ht="11.25">
      <c r="C149" s="67"/>
      <c r="D149" s="67"/>
      <c r="E149" s="67"/>
      <c r="F149" s="67"/>
      <c r="G149" s="67"/>
      <c r="H149" s="67"/>
      <c r="I149" s="67"/>
    </row>
    <row r="150" spans="3:9" ht="11.25">
      <c r="C150" s="67"/>
      <c r="D150" s="67"/>
      <c r="E150" s="67"/>
      <c r="F150" s="67"/>
      <c r="G150" s="67"/>
      <c r="H150" s="67"/>
      <c r="I150" s="67"/>
    </row>
    <row r="151" spans="3:9" ht="11.25">
      <c r="C151" s="67"/>
      <c r="D151" s="67"/>
      <c r="E151" s="67"/>
      <c r="F151" s="67"/>
      <c r="G151" s="67"/>
      <c r="H151" s="67"/>
      <c r="I151" s="67"/>
    </row>
    <row r="152" spans="3:9" ht="11.25">
      <c r="C152" s="67"/>
      <c r="D152" s="67"/>
      <c r="E152" s="67"/>
      <c r="F152" s="67"/>
      <c r="G152" s="67"/>
      <c r="H152" s="67"/>
      <c r="I152" s="67"/>
    </row>
    <row r="153" spans="3:9" ht="11.25">
      <c r="C153" s="67"/>
      <c r="D153" s="67"/>
      <c r="E153" s="67"/>
      <c r="F153" s="67"/>
      <c r="G153" s="67"/>
      <c r="H153" s="67"/>
      <c r="I153" s="67"/>
    </row>
    <row r="154" spans="3:9" ht="11.25">
      <c r="C154" s="67"/>
      <c r="D154" s="67"/>
      <c r="E154" s="67"/>
      <c r="F154" s="67"/>
      <c r="G154" s="67"/>
      <c r="H154" s="67"/>
      <c r="I154" s="67"/>
    </row>
    <row r="155" spans="3:9" ht="11.25">
      <c r="C155" s="67"/>
      <c r="D155" s="67"/>
      <c r="E155" s="67"/>
      <c r="F155" s="67"/>
      <c r="G155" s="67"/>
      <c r="H155" s="67"/>
      <c r="I155" s="67"/>
    </row>
    <row r="156" spans="3:9" ht="11.25">
      <c r="C156" s="67"/>
      <c r="D156" s="67"/>
      <c r="E156" s="67"/>
      <c r="F156" s="67"/>
      <c r="G156" s="67"/>
      <c r="H156" s="67"/>
      <c r="I156" s="67"/>
    </row>
    <row r="157" spans="3:9" ht="11.25">
      <c r="C157" s="67"/>
      <c r="D157" s="67"/>
      <c r="E157" s="67"/>
      <c r="F157" s="67"/>
      <c r="G157" s="67"/>
      <c r="H157" s="67"/>
      <c r="I157" s="67"/>
    </row>
    <row r="158" spans="3:9" ht="11.25">
      <c r="C158" s="67"/>
      <c r="D158" s="67"/>
      <c r="E158" s="67"/>
      <c r="F158" s="67"/>
      <c r="G158" s="67"/>
      <c r="H158" s="67"/>
      <c r="I158" s="67"/>
    </row>
    <row r="159" spans="3:9" ht="11.25">
      <c r="C159" s="67"/>
      <c r="D159" s="67"/>
      <c r="E159" s="67"/>
      <c r="F159" s="67"/>
      <c r="G159" s="67"/>
      <c r="H159" s="67"/>
      <c r="I159" s="67"/>
    </row>
    <row r="160" spans="3:9" ht="11.25">
      <c r="C160" s="67"/>
      <c r="D160" s="67"/>
      <c r="E160" s="67"/>
      <c r="F160" s="67"/>
      <c r="G160" s="67"/>
      <c r="H160" s="67"/>
      <c r="I160" s="67"/>
    </row>
    <row r="161" spans="3:9" ht="11.25">
      <c r="C161" s="67"/>
      <c r="D161" s="67"/>
      <c r="E161" s="67"/>
      <c r="F161" s="67"/>
      <c r="G161" s="67"/>
      <c r="H161" s="67"/>
      <c r="I161" s="67"/>
    </row>
    <row r="162" spans="3:9" ht="11.25">
      <c r="C162" s="67"/>
      <c r="D162" s="67"/>
      <c r="E162" s="67"/>
      <c r="F162" s="67"/>
      <c r="G162" s="67"/>
      <c r="H162" s="67"/>
      <c r="I162" s="67"/>
    </row>
    <row r="163" spans="3:9" ht="11.25">
      <c r="C163" s="67"/>
      <c r="D163" s="67"/>
      <c r="E163" s="67"/>
      <c r="F163" s="67"/>
      <c r="G163" s="67"/>
      <c r="H163" s="67"/>
      <c r="I163" s="67"/>
    </row>
    <row r="164" spans="3:9" ht="11.25">
      <c r="C164" s="67"/>
      <c r="D164" s="67"/>
      <c r="E164" s="67"/>
      <c r="F164" s="67"/>
      <c r="G164" s="67"/>
      <c r="H164" s="67"/>
      <c r="I164" s="67"/>
    </row>
    <row r="165" spans="3:9" ht="11.25">
      <c r="C165" s="67"/>
      <c r="D165" s="67"/>
      <c r="E165" s="67"/>
      <c r="F165" s="67"/>
      <c r="G165" s="67"/>
      <c r="H165" s="67"/>
      <c r="I165" s="67"/>
    </row>
    <row r="166" spans="3:9" ht="11.25">
      <c r="C166" s="67"/>
      <c r="D166" s="67"/>
      <c r="E166" s="67"/>
      <c r="F166" s="67"/>
      <c r="G166" s="67"/>
      <c r="H166" s="67"/>
      <c r="I166" s="67"/>
    </row>
    <row r="167" spans="3:9" ht="11.25">
      <c r="C167" s="67"/>
      <c r="D167" s="67"/>
      <c r="E167" s="67"/>
      <c r="F167" s="67"/>
      <c r="G167" s="67"/>
      <c r="H167" s="67"/>
      <c r="I167" s="67"/>
    </row>
    <row r="168" spans="3:9" ht="11.25">
      <c r="C168" s="67"/>
      <c r="D168" s="67"/>
      <c r="E168" s="67"/>
      <c r="F168" s="67"/>
      <c r="G168" s="67"/>
      <c r="H168" s="67"/>
      <c r="I168" s="67"/>
    </row>
    <row r="169" spans="3:9" ht="11.25">
      <c r="C169" s="67"/>
      <c r="D169" s="67"/>
      <c r="E169" s="67"/>
      <c r="F169" s="67"/>
      <c r="G169" s="67"/>
      <c r="H169" s="67"/>
      <c r="I169" s="67"/>
    </row>
    <row r="170" spans="3:9" ht="11.25">
      <c r="C170" s="67"/>
      <c r="D170" s="67"/>
      <c r="E170" s="67"/>
      <c r="F170" s="67"/>
      <c r="G170" s="67"/>
      <c r="H170" s="67"/>
      <c r="I170" s="67"/>
    </row>
    <row r="171" spans="3:9" ht="11.25">
      <c r="C171" s="67"/>
      <c r="D171" s="67"/>
      <c r="E171" s="67"/>
      <c r="F171" s="67"/>
      <c r="G171" s="67"/>
      <c r="H171" s="67"/>
      <c r="I171" s="67"/>
    </row>
    <row r="172" spans="3:9" ht="11.25">
      <c r="C172" s="67"/>
      <c r="D172" s="67"/>
      <c r="E172" s="67"/>
      <c r="F172" s="67"/>
      <c r="G172" s="67"/>
      <c r="H172" s="67"/>
      <c r="I172" s="67"/>
    </row>
    <row r="173" spans="3:9" ht="11.25">
      <c r="C173" s="67"/>
      <c r="D173" s="67"/>
      <c r="E173" s="67"/>
      <c r="F173" s="67"/>
      <c r="G173" s="67"/>
      <c r="H173" s="67"/>
      <c r="I173" s="67"/>
    </row>
    <row r="174" spans="3:9" ht="11.25">
      <c r="C174" s="67"/>
      <c r="D174" s="67"/>
      <c r="E174" s="67"/>
      <c r="F174" s="67"/>
      <c r="G174" s="67"/>
      <c r="H174" s="67"/>
      <c r="I174" s="67"/>
    </row>
    <row r="175" spans="3:9" ht="11.25">
      <c r="C175" s="67"/>
      <c r="D175" s="67"/>
      <c r="E175" s="67"/>
      <c r="F175" s="67"/>
      <c r="G175" s="67"/>
      <c r="H175" s="67"/>
      <c r="I175" s="67"/>
    </row>
    <row r="176" spans="3:9" ht="11.25">
      <c r="C176" s="67"/>
      <c r="D176" s="67"/>
      <c r="E176" s="67"/>
      <c r="F176" s="67"/>
      <c r="G176" s="67"/>
      <c r="H176" s="67"/>
      <c r="I176" s="67"/>
    </row>
    <row r="177" spans="3:9" ht="11.25">
      <c r="C177" s="67"/>
      <c r="D177" s="67"/>
      <c r="E177" s="67"/>
      <c r="F177" s="67"/>
      <c r="G177" s="67"/>
      <c r="H177" s="67"/>
      <c r="I177" s="67"/>
    </row>
    <row r="178" spans="3:9" ht="11.25">
      <c r="C178" s="67"/>
      <c r="D178" s="67"/>
      <c r="E178" s="67"/>
      <c r="F178" s="67"/>
      <c r="G178" s="67"/>
      <c r="H178" s="67"/>
      <c r="I178" s="67"/>
    </row>
    <row r="179" spans="3:9" ht="11.25">
      <c r="C179" s="67"/>
      <c r="D179" s="67"/>
      <c r="E179" s="67"/>
      <c r="F179" s="67"/>
      <c r="G179" s="67"/>
      <c r="H179" s="67"/>
      <c r="I179" s="67"/>
    </row>
    <row r="180" spans="3:9" ht="11.25">
      <c r="C180" s="67"/>
      <c r="D180" s="67"/>
      <c r="E180" s="67"/>
      <c r="F180" s="67"/>
      <c r="G180" s="67"/>
      <c r="H180" s="67"/>
      <c r="I180" s="67"/>
    </row>
    <row r="181" spans="3:9" ht="11.25">
      <c r="C181" s="67"/>
      <c r="D181" s="67"/>
      <c r="E181" s="67"/>
      <c r="F181" s="67"/>
      <c r="G181" s="67"/>
      <c r="H181" s="67"/>
      <c r="I181" s="67"/>
    </row>
    <row r="182" spans="3:9" ht="11.25">
      <c r="C182" s="67"/>
      <c r="D182" s="67"/>
      <c r="E182" s="67"/>
      <c r="F182" s="67"/>
      <c r="G182" s="67"/>
      <c r="H182" s="67"/>
      <c r="I182" s="67"/>
    </row>
    <row r="183" spans="3:9" ht="11.25">
      <c r="C183" s="67"/>
      <c r="D183" s="67"/>
      <c r="E183" s="67"/>
      <c r="F183" s="67"/>
      <c r="G183" s="67"/>
      <c r="H183" s="67"/>
      <c r="I183" s="67"/>
    </row>
    <row r="184" spans="3:9" ht="11.25">
      <c r="C184" s="67"/>
      <c r="D184" s="67"/>
      <c r="E184" s="67"/>
      <c r="F184" s="67"/>
      <c r="G184" s="67"/>
      <c r="H184" s="67"/>
      <c r="I184" s="67"/>
    </row>
    <row r="185" spans="3:9" ht="11.25">
      <c r="C185" s="67"/>
      <c r="D185" s="67"/>
      <c r="E185" s="67"/>
      <c r="F185" s="67"/>
      <c r="G185" s="67"/>
      <c r="H185" s="67"/>
      <c r="I185" s="67"/>
    </row>
    <row r="186" spans="3:9" ht="11.25">
      <c r="C186" s="67"/>
      <c r="D186" s="67"/>
      <c r="E186" s="67"/>
      <c r="F186" s="67"/>
      <c r="G186" s="67"/>
      <c r="H186" s="67"/>
      <c r="I186" s="67"/>
    </row>
    <row r="187" spans="3:9" ht="11.25">
      <c r="C187" s="67"/>
      <c r="D187" s="67"/>
      <c r="E187" s="67"/>
      <c r="F187" s="67"/>
      <c r="G187" s="67"/>
      <c r="H187" s="67"/>
      <c r="I187" s="67"/>
    </row>
    <row r="188" spans="3:9" ht="11.25">
      <c r="C188" s="67"/>
      <c r="D188" s="67"/>
      <c r="E188" s="67"/>
      <c r="F188" s="67"/>
      <c r="G188" s="67"/>
      <c r="H188" s="67"/>
      <c r="I188" s="67"/>
    </row>
    <row r="189" spans="3:9" ht="11.25">
      <c r="C189" s="67"/>
      <c r="D189" s="67"/>
      <c r="E189" s="67"/>
      <c r="F189" s="67"/>
      <c r="G189" s="67"/>
      <c r="H189" s="67"/>
      <c r="I189" s="67"/>
    </row>
    <row r="190" spans="3:9" ht="11.25">
      <c r="C190" s="67"/>
      <c r="D190" s="67"/>
      <c r="E190" s="67"/>
      <c r="F190" s="67"/>
      <c r="G190" s="67"/>
      <c r="H190" s="67"/>
      <c r="I190" s="67"/>
    </row>
    <row r="191" spans="3:9" ht="11.25">
      <c r="C191" s="67"/>
      <c r="D191" s="67"/>
      <c r="E191" s="67"/>
      <c r="F191" s="67"/>
      <c r="G191" s="67"/>
      <c r="H191" s="67"/>
      <c r="I191" s="67"/>
    </row>
    <row r="192" spans="3:9" ht="11.25">
      <c r="C192" s="67"/>
      <c r="D192" s="67"/>
      <c r="E192" s="67"/>
      <c r="F192" s="67"/>
      <c r="G192" s="67"/>
      <c r="H192" s="67"/>
      <c r="I192" s="67"/>
    </row>
    <row r="193" spans="3:9" ht="11.25">
      <c r="C193" s="67"/>
      <c r="D193" s="67"/>
      <c r="E193" s="67"/>
      <c r="F193" s="67"/>
      <c r="G193" s="67"/>
      <c r="H193" s="67"/>
      <c r="I193" s="67"/>
    </row>
    <row r="194" spans="3:9" ht="11.25">
      <c r="C194" s="67"/>
      <c r="D194" s="67"/>
      <c r="E194" s="67"/>
      <c r="F194" s="67"/>
      <c r="G194" s="67"/>
      <c r="H194" s="67"/>
      <c r="I194" s="67"/>
    </row>
    <row r="195" spans="3:9" ht="11.25">
      <c r="C195" s="67"/>
      <c r="D195" s="67"/>
      <c r="E195" s="67"/>
      <c r="F195" s="67"/>
      <c r="G195" s="67"/>
      <c r="H195" s="67"/>
      <c r="I195" s="67"/>
    </row>
    <row r="196" spans="3:9" ht="11.25">
      <c r="C196" s="67"/>
      <c r="D196" s="67"/>
      <c r="E196" s="67"/>
      <c r="F196" s="67"/>
      <c r="G196" s="67"/>
      <c r="H196" s="67"/>
      <c r="I196" s="67"/>
    </row>
  </sheetData>
  <sheetProtection/>
  <mergeCells count="13">
    <mergeCell ref="A1:I1"/>
    <mergeCell ref="H4:H7"/>
    <mergeCell ref="I4:I7"/>
    <mergeCell ref="A5:A7"/>
    <mergeCell ref="B5:B7"/>
    <mergeCell ref="A4:B4"/>
    <mergeCell ref="C4:C7"/>
    <mergeCell ref="D4:D7"/>
    <mergeCell ref="E4:E7"/>
    <mergeCell ref="F4:F7"/>
    <mergeCell ref="G4:G7"/>
    <mergeCell ref="A135:J135"/>
    <mergeCell ref="A8:B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35"/>
  <sheetViews>
    <sheetView zoomScalePageLayoutView="0" workbookViewId="0" topLeftCell="A1">
      <selection activeCell="E116" sqref="E116"/>
    </sheetView>
  </sheetViews>
  <sheetFormatPr defaultColWidth="9.33203125" defaultRowHeight="11.25"/>
  <cols>
    <col min="1" max="1" width="14" style="69" customWidth="1"/>
    <col min="2" max="2" width="31.33203125" style="27" customWidth="1"/>
    <col min="3" max="3" width="17.5" style="27" customWidth="1"/>
    <col min="4" max="5" width="16.5" style="27" customWidth="1"/>
    <col min="6" max="6" width="10.66015625" style="27" customWidth="1"/>
    <col min="7" max="7" width="11.83203125" style="27" customWidth="1"/>
    <col min="8" max="8" width="12.66015625" style="27" customWidth="1"/>
    <col min="9" max="242" width="9.33203125" style="27" customWidth="1"/>
    <col min="243" max="245" width="3.66015625" style="27" customWidth="1"/>
    <col min="246" max="246" width="43.66015625" style="27" customWidth="1"/>
    <col min="247" max="253" width="20" style="27" customWidth="1"/>
    <col min="254" max="254" width="11.33203125" style="27" customWidth="1"/>
    <col min="255" max="16384" width="9.33203125" style="27" customWidth="1"/>
  </cols>
  <sheetData>
    <row r="1" spans="1:8" ht="35.25" customHeight="1">
      <c r="A1" s="140" t="s">
        <v>156</v>
      </c>
      <c r="B1" s="140"/>
      <c r="C1" s="140"/>
      <c r="D1" s="140"/>
      <c r="E1" s="140"/>
      <c r="F1" s="140"/>
      <c r="G1" s="140"/>
      <c r="H1" s="140"/>
    </row>
    <row r="2" spans="1:8" ht="13.5">
      <c r="A2" s="68"/>
      <c r="B2" s="36"/>
      <c r="C2" s="36"/>
      <c r="D2" s="36"/>
      <c r="E2" s="36"/>
      <c r="F2" s="36"/>
      <c r="G2" s="36"/>
      <c r="H2" s="37" t="s">
        <v>48</v>
      </c>
    </row>
    <row r="3" spans="1:8" ht="14.25">
      <c r="A3" s="38"/>
      <c r="B3" s="36"/>
      <c r="C3" s="36"/>
      <c r="D3" s="36"/>
      <c r="E3" s="39"/>
      <c r="F3" s="36"/>
      <c r="G3" s="36"/>
      <c r="H3" s="37" t="s">
        <v>42</v>
      </c>
    </row>
    <row r="4" spans="1:8" s="28" customFormat="1" ht="21.75" customHeight="1">
      <c r="A4" s="147" t="s">
        <v>25</v>
      </c>
      <c r="B4" s="148" t="s">
        <v>26</v>
      </c>
      <c r="C4" s="141" t="s">
        <v>7</v>
      </c>
      <c r="D4" s="141" t="s">
        <v>43</v>
      </c>
      <c r="E4" s="141" t="s">
        <v>44</v>
      </c>
      <c r="F4" s="141" t="s">
        <v>45</v>
      </c>
      <c r="G4" s="141" t="s">
        <v>46</v>
      </c>
      <c r="H4" s="141" t="s">
        <v>47</v>
      </c>
    </row>
    <row r="5" spans="1:8" s="28" customFormat="1" ht="17.25" customHeight="1">
      <c r="A5" s="141" t="s">
        <v>70</v>
      </c>
      <c r="B5" s="141" t="s">
        <v>66</v>
      </c>
      <c r="C5" s="142"/>
      <c r="D5" s="142"/>
      <c r="E5" s="142"/>
      <c r="F5" s="142"/>
      <c r="G5" s="142"/>
      <c r="H5" s="142"/>
    </row>
    <row r="6" spans="1:8" s="28" customFormat="1" ht="21" customHeight="1">
      <c r="A6" s="142"/>
      <c r="B6" s="142" t="s">
        <v>26</v>
      </c>
      <c r="C6" s="142"/>
      <c r="D6" s="142"/>
      <c r="E6" s="142"/>
      <c r="F6" s="142"/>
      <c r="G6" s="142"/>
      <c r="H6" s="142"/>
    </row>
    <row r="7" spans="1:8" s="28" customFormat="1" ht="21" customHeight="1">
      <c r="A7" s="143"/>
      <c r="B7" s="143" t="s">
        <v>26</v>
      </c>
      <c r="C7" s="143"/>
      <c r="D7" s="143"/>
      <c r="E7" s="143"/>
      <c r="F7" s="143"/>
      <c r="G7" s="143"/>
      <c r="H7" s="143"/>
    </row>
    <row r="8" spans="1:8" s="28" customFormat="1" ht="21" customHeight="1">
      <c r="A8" s="145" t="s">
        <v>36</v>
      </c>
      <c r="B8" s="146"/>
      <c r="C8" s="58">
        <f>C9+C17+C23+C27+C68+C80+C87+C102+C124+C127</f>
        <v>20404.399999999998</v>
      </c>
      <c r="D8" s="58">
        <f>D9+D17+D23+D27+D68+D80+D87+D102+D124+D127</f>
        <v>2042.8000000000002</v>
      </c>
      <c r="E8" s="58">
        <f>E9+E17+E23+E27+E68+E80+E87+E102+E124+E127</f>
        <v>18361.6</v>
      </c>
      <c r="F8" s="59"/>
      <c r="G8" s="59"/>
      <c r="H8" s="59"/>
    </row>
    <row r="9" spans="1:8" s="28" customFormat="1" ht="21" customHeight="1">
      <c r="A9" s="113" t="s">
        <v>37</v>
      </c>
      <c r="B9" s="115" t="s">
        <v>38</v>
      </c>
      <c r="C9" s="58">
        <f>C10+C13</f>
        <v>1766.8000000000002</v>
      </c>
      <c r="D9" s="58">
        <f>D10+D13</f>
        <v>697.6</v>
      </c>
      <c r="E9" s="58">
        <f>E10+E13</f>
        <v>1069.2</v>
      </c>
      <c r="F9" s="59"/>
      <c r="G9" s="59"/>
      <c r="H9" s="59"/>
    </row>
    <row r="10" spans="1:8" s="28" customFormat="1" ht="21" customHeight="1">
      <c r="A10" s="113" t="s">
        <v>178</v>
      </c>
      <c r="B10" s="115" t="s">
        <v>181</v>
      </c>
      <c r="C10" s="58">
        <f>C11+C12</f>
        <v>1607.4</v>
      </c>
      <c r="D10" s="58">
        <f>D11+D12</f>
        <v>540.6</v>
      </c>
      <c r="E10" s="59">
        <f>E11+E12</f>
        <v>1066.8</v>
      </c>
      <c r="F10" s="59"/>
      <c r="G10" s="59"/>
      <c r="H10" s="59"/>
    </row>
    <row r="11" spans="1:8" s="28" customFormat="1" ht="21" customHeight="1">
      <c r="A11" s="114" t="s">
        <v>179</v>
      </c>
      <c r="B11" s="116" t="s">
        <v>182</v>
      </c>
      <c r="C11" s="58">
        <f>D11+E11</f>
        <v>540.6</v>
      </c>
      <c r="D11" s="58">
        <v>540.6</v>
      </c>
      <c r="E11" s="59"/>
      <c r="F11" s="59"/>
      <c r="G11" s="59"/>
      <c r="H11" s="59"/>
    </row>
    <row r="12" spans="1:8" s="28" customFormat="1" ht="21" customHeight="1">
      <c r="A12" s="114" t="s">
        <v>180</v>
      </c>
      <c r="B12" s="116" t="s">
        <v>183</v>
      </c>
      <c r="C12" s="58">
        <f>D12+E12</f>
        <v>1066.8</v>
      </c>
      <c r="D12" s="58"/>
      <c r="E12" s="59">
        <v>1066.8</v>
      </c>
      <c r="F12" s="59"/>
      <c r="G12" s="59"/>
      <c r="H12" s="59"/>
    </row>
    <row r="13" spans="1:8" s="28" customFormat="1" ht="21" customHeight="1">
      <c r="A13" s="113" t="s">
        <v>184</v>
      </c>
      <c r="B13" s="115" t="s">
        <v>188</v>
      </c>
      <c r="C13" s="58">
        <f>D13+E13</f>
        <v>159.4</v>
      </c>
      <c r="D13" s="58">
        <f>D14</f>
        <v>157</v>
      </c>
      <c r="E13" s="59">
        <f>E14+E15+E16</f>
        <v>2.4</v>
      </c>
      <c r="F13" s="59"/>
      <c r="G13" s="59"/>
      <c r="H13" s="59"/>
    </row>
    <row r="14" spans="1:8" s="28" customFormat="1" ht="21" customHeight="1">
      <c r="A14" s="114" t="s">
        <v>185</v>
      </c>
      <c r="B14" s="116" t="s">
        <v>182</v>
      </c>
      <c r="C14" s="58">
        <f>D14+E14</f>
        <v>157</v>
      </c>
      <c r="D14" s="58">
        <v>157</v>
      </c>
      <c r="E14" s="59"/>
      <c r="F14" s="59"/>
      <c r="G14" s="59"/>
      <c r="H14" s="59"/>
    </row>
    <row r="15" spans="1:8" s="28" customFormat="1" ht="21" customHeight="1">
      <c r="A15" s="114" t="s">
        <v>186</v>
      </c>
      <c r="B15" s="116" t="s">
        <v>189</v>
      </c>
      <c r="C15" s="58">
        <f>D15+E15</f>
        <v>2.4</v>
      </c>
      <c r="D15" s="58"/>
      <c r="E15" s="59">
        <v>2.4</v>
      </c>
      <c r="F15" s="59"/>
      <c r="G15" s="59"/>
      <c r="H15" s="59"/>
    </row>
    <row r="16" spans="1:8" s="28" customFormat="1" ht="21" customHeight="1">
      <c r="A16" s="114" t="s">
        <v>187</v>
      </c>
      <c r="B16" s="116" t="s">
        <v>190</v>
      </c>
      <c r="C16" s="58"/>
      <c r="D16" s="58"/>
      <c r="E16" s="59"/>
      <c r="F16" s="59"/>
      <c r="G16" s="59"/>
      <c r="H16" s="59"/>
    </row>
    <row r="17" spans="1:8" s="28" customFormat="1" ht="21" customHeight="1">
      <c r="A17" s="113" t="s">
        <v>191</v>
      </c>
      <c r="B17" s="115" t="s">
        <v>197</v>
      </c>
      <c r="C17" s="58">
        <f>C20</f>
        <v>125.8</v>
      </c>
      <c r="D17" s="58"/>
      <c r="E17" s="58">
        <f>E20</f>
        <v>125.8</v>
      </c>
      <c r="F17" s="59"/>
      <c r="G17" s="59"/>
      <c r="H17" s="59"/>
    </row>
    <row r="18" spans="1:8" s="28" customFormat="1" ht="21" customHeight="1">
      <c r="A18" s="114" t="s">
        <v>192</v>
      </c>
      <c r="B18" s="116" t="s">
        <v>198</v>
      </c>
      <c r="C18" s="58"/>
      <c r="D18" s="58"/>
      <c r="E18" s="59"/>
      <c r="F18" s="59"/>
      <c r="G18" s="59"/>
      <c r="H18" s="59"/>
    </row>
    <row r="19" spans="1:8" s="28" customFormat="1" ht="21" customHeight="1">
      <c r="A19" s="114" t="s">
        <v>193</v>
      </c>
      <c r="B19" s="116" t="s">
        <v>199</v>
      </c>
      <c r="C19" s="58"/>
      <c r="D19" s="58"/>
      <c r="E19" s="59"/>
      <c r="F19" s="59"/>
      <c r="G19" s="59"/>
      <c r="H19" s="59"/>
    </row>
    <row r="20" spans="1:8" s="28" customFormat="1" ht="21" customHeight="1">
      <c r="A20" s="114" t="s">
        <v>194</v>
      </c>
      <c r="B20" s="116" t="s">
        <v>200</v>
      </c>
      <c r="C20" s="58">
        <f>C21+C22</f>
        <v>125.8</v>
      </c>
      <c r="D20" s="58"/>
      <c r="E20" s="59">
        <f>E21+E22</f>
        <v>125.8</v>
      </c>
      <c r="F20" s="59"/>
      <c r="G20" s="59"/>
      <c r="H20" s="59"/>
    </row>
    <row r="21" spans="1:8" s="28" customFormat="1" ht="21" customHeight="1">
      <c r="A21" s="114" t="s">
        <v>195</v>
      </c>
      <c r="B21" s="116" t="s">
        <v>201</v>
      </c>
      <c r="C21" s="58">
        <f>D21+E21</f>
        <v>125.8</v>
      </c>
      <c r="D21" s="58"/>
      <c r="E21" s="59">
        <v>125.8</v>
      </c>
      <c r="F21" s="59"/>
      <c r="G21" s="59"/>
      <c r="H21" s="59"/>
    </row>
    <row r="22" spans="1:8" s="28" customFormat="1" ht="21" customHeight="1">
      <c r="A22" s="114" t="s">
        <v>196</v>
      </c>
      <c r="B22" s="116" t="s">
        <v>202</v>
      </c>
      <c r="C22" s="58"/>
      <c r="D22" s="58"/>
      <c r="E22" s="59"/>
      <c r="F22" s="59"/>
      <c r="G22" s="59"/>
      <c r="H22" s="59"/>
    </row>
    <row r="23" spans="1:8" s="28" customFormat="1" ht="21" customHeight="1">
      <c r="A23" s="113" t="s">
        <v>203</v>
      </c>
      <c r="B23" s="115" t="s">
        <v>207</v>
      </c>
      <c r="C23" s="58">
        <f>C24</f>
        <v>153.7</v>
      </c>
      <c r="D23" s="58">
        <f>D24</f>
        <v>36.2</v>
      </c>
      <c r="E23" s="58">
        <f>E24</f>
        <v>117.5</v>
      </c>
      <c r="F23" s="59"/>
      <c r="G23" s="59"/>
      <c r="H23" s="59"/>
    </row>
    <row r="24" spans="1:8" s="28" customFormat="1" ht="21" customHeight="1">
      <c r="A24" s="113" t="s">
        <v>204</v>
      </c>
      <c r="B24" s="115" t="s">
        <v>208</v>
      </c>
      <c r="C24" s="58">
        <f>C25+C26</f>
        <v>153.7</v>
      </c>
      <c r="D24" s="58">
        <f>D25+D26</f>
        <v>36.2</v>
      </c>
      <c r="E24" s="58">
        <f>E25+E26</f>
        <v>117.5</v>
      </c>
      <c r="F24" s="59"/>
      <c r="G24" s="59"/>
      <c r="H24" s="59"/>
    </row>
    <row r="25" spans="1:8" s="28" customFormat="1" ht="21" customHeight="1">
      <c r="A25" s="114" t="s">
        <v>205</v>
      </c>
      <c r="B25" s="116" t="s">
        <v>209</v>
      </c>
      <c r="C25" s="58">
        <f>D25+E25</f>
        <v>117.5</v>
      </c>
      <c r="D25" s="58"/>
      <c r="E25" s="59">
        <v>117.5</v>
      </c>
      <c r="F25" s="59"/>
      <c r="G25" s="59"/>
      <c r="H25" s="59"/>
    </row>
    <row r="26" spans="1:8" s="28" customFormat="1" ht="21" customHeight="1">
      <c r="A26" s="114" t="s">
        <v>206</v>
      </c>
      <c r="B26" s="116" t="s">
        <v>210</v>
      </c>
      <c r="C26" s="58">
        <f>D26+E26</f>
        <v>36.2</v>
      </c>
      <c r="D26" s="58">
        <v>36.2</v>
      </c>
      <c r="E26" s="59"/>
      <c r="F26" s="59"/>
      <c r="G26" s="59"/>
      <c r="H26" s="59"/>
    </row>
    <row r="27" spans="1:8" s="28" customFormat="1" ht="21" customHeight="1">
      <c r="A27" s="113" t="s">
        <v>211</v>
      </c>
      <c r="B27" s="115" t="s">
        <v>39</v>
      </c>
      <c r="C27" s="58">
        <f>C28+C30+C33+C36+C44+C47+C51+C54+C58+C60+C63+C66</f>
        <v>2240</v>
      </c>
      <c r="D27" s="58">
        <f>D28+D30+D33+D36+D44+D47+D51+D54+D58+D60+D63+D66</f>
        <v>633.5</v>
      </c>
      <c r="E27" s="58">
        <f>E28+E30+E33+E36+E44+E47+E51+E54+E58+E60+E63+E66</f>
        <v>1606.4999999999998</v>
      </c>
      <c r="F27" s="59"/>
      <c r="G27" s="59"/>
      <c r="H27" s="59"/>
    </row>
    <row r="28" spans="1:8" s="28" customFormat="1" ht="21" customHeight="1">
      <c r="A28" s="113" t="s">
        <v>212</v>
      </c>
      <c r="B28" s="115" t="s">
        <v>220</v>
      </c>
      <c r="C28" s="58">
        <f>C29</f>
        <v>132.6</v>
      </c>
      <c r="D28" s="58">
        <f>D29</f>
        <v>132.6</v>
      </c>
      <c r="E28" s="58">
        <f>E29</f>
        <v>0</v>
      </c>
      <c r="F28" s="59"/>
      <c r="G28" s="59"/>
      <c r="H28" s="59"/>
    </row>
    <row r="29" spans="1:8" s="28" customFormat="1" ht="21" customHeight="1">
      <c r="A29" s="114" t="s">
        <v>213</v>
      </c>
      <c r="B29" s="116" t="s">
        <v>221</v>
      </c>
      <c r="C29" s="58">
        <f>D29+E29</f>
        <v>132.6</v>
      </c>
      <c r="D29" s="58">
        <v>132.6</v>
      </c>
      <c r="E29" s="59"/>
      <c r="F29" s="59"/>
      <c r="G29" s="59"/>
      <c r="H29" s="59"/>
    </row>
    <row r="30" spans="1:8" s="28" customFormat="1" ht="21" customHeight="1">
      <c r="A30" s="113" t="s">
        <v>214</v>
      </c>
      <c r="B30" s="115" t="s">
        <v>222</v>
      </c>
      <c r="C30" s="58">
        <f>C31+C32</f>
        <v>426.2</v>
      </c>
      <c r="D30" s="58"/>
      <c r="E30" s="58">
        <f>E31+E32</f>
        <v>426.2</v>
      </c>
      <c r="F30" s="59"/>
      <c r="G30" s="59"/>
      <c r="H30" s="59"/>
    </row>
    <row r="31" spans="1:8" s="28" customFormat="1" ht="21" customHeight="1">
      <c r="A31" s="114" t="s">
        <v>215</v>
      </c>
      <c r="B31" s="116" t="s">
        <v>223</v>
      </c>
      <c r="C31" s="58">
        <f>D31+E31</f>
        <v>405.7</v>
      </c>
      <c r="D31" s="58"/>
      <c r="E31" s="59">
        <v>405.7</v>
      </c>
      <c r="F31" s="59"/>
      <c r="G31" s="59"/>
      <c r="H31" s="59"/>
    </row>
    <row r="32" spans="1:8" s="28" customFormat="1" ht="21" customHeight="1">
      <c r="A32" s="114" t="s">
        <v>216</v>
      </c>
      <c r="B32" s="116" t="s">
        <v>224</v>
      </c>
      <c r="C32" s="58">
        <f>D32+E32</f>
        <v>20.5</v>
      </c>
      <c r="D32" s="58"/>
      <c r="E32" s="59">
        <v>20.5</v>
      </c>
      <c r="F32" s="59"/>
      <c r="G32" s="59"/>
      <c r="H32" s="59"/>
    </row>
    <row r="33" spans="1:8" s="28" customFormat="1" ht="21" customHeight="1">
      <c r="A33" s="113" t="s">
        <v>217</v>
      </c>
      <c r="B33" s="115" t="s">
        <v>225</v>
      </c>
      <c r="C33" s="58">
        <f>C34+C35</f>
        <v>480.1</v>
      </c>
      <c r="D33" s="58">
        <f>D34+D35</f>
        <v>480.1</v>
      </c>
      <c r="E33" s="58">
        <f>E34+E35</f>
        <v>0</v>
      </c>
      <c r="F33" s="59"/>
      <c r="G33" s="59"/>
      <c r="H33" s="59"/>
    </row>
    <row r="34" spans="1:8" s="28" customFormat="1" ht="21" customHeight="1">
      <c r="A34" s="114" t="s">
        <v>218</v>
      </c>
      <c r="B34" s="116" t="s">
        <v>226</v>
      </c>
      <c r="C34" s="58">
        <f>D34+E34</f>
        <v>359.2</v>
      </c>
      <c r="D34" s="58">
        <v>359.2</v>
      </c>
      <c r="E34" s="59"/>
      <c r="F34" s="59"/>
      <c r="G34" s="59"/>
      <c r="H34" s="59"/>
    </row>
    <row r="35" spans="1:8" s="28" customFormat="1" ht="21" customHeight="1">
      <c r="A35" s="114" t="s">
        <v>219</v>
      </c>
      <c r="B35" s="116" t="s">
        <v>227</v>
      </c>
      <c r="C35" s="58">
        <f>D35+E35</f>
        <v>120.9</v>
      </c>
      <c r="D35" s="58">
        <v>120.9</v>
      </c>
      <c r="E35" s="59"/>
      <c r="F35" s="59"/>
      <c r="G35" s="59"/>
      <c r="H35" s="59"/>
    </row>
    <row r="36" spans="1:8" s="28" customFormat="1" ht="21" customHeight="1">
      <c r="A36" s="113" t="s">
        <v>228</v>
      </c>
      <c r="B36" s="115" t="s">
        <v>243</v>
      </c>
      <c r="C36" s="58">
        <f>C37+C38+C39+C40+C41+C42+C43</f>
        <v>712.0999999999999</v>
      </c>
      <c r="D36" s="58"/>
      <c r="E36" s="58">
        <f>E37+E38+E39+E40+E41+E42+E43</f>
        <v>712.0999999999999</v>
      </c>
      <c r="F36" s="59"/>
      <c r="G36" s="59"/>
      <c r="H36" s="59"/>
    </row>
    <row r="37" spans="1:8" s="28" customFormat="1" ht="21" customHeight="1">
      <c r="A37" s="114" t="s">
        <v>229</v>
      </c>
      <c r="B37" s="116" t="s">
        <v>244</v>
      </c>
      <c r="C37" s="58">
        <f>D37+E37</f>
        <v>66.6</v>
      </c>
      <c r="D37" s="58"/>
      <c r="E37" s="59">
        <v>66.6</v>
      </c>
      <c r="F37" s="59"/>
      <c r="G37" s="59"/>
      <c r="H37" s="59"/>
    </row>
    <row r="38" spans="1:8" s="28" customFormat="1" ht="21" customHeight="1">
      <c r="A38" s="114" t="s">
        <v>230</v>
      </c>
      <c r="B38" s="116" t="s">
        <v>245</v>
      </c>
      <c r="C38" s="58">
        <f aca="true" t="shared" si="0" ref="C38:C43">D38+E38</f>
        <v>273.6</v>
      </c>
      <c r="D38" s="58"/>
      <c r="E38" s="59">
        <v>273.6</v>
      </c>
      <c r="F38" s="59"/>
      <c r="G38" s="59"/>
      <c r="H38" s="59"/>
    </row>
    <row r="39" spans="1:8" s="28" customFormat="1" ht="21" customHeight="1">
      <c r="A39" s="114" t="s">
        <v>231</v>
      </c>
      <c r="B39" s="116" t="s">
        <v>246</v>
      </c>
      <c r="C39" s="58">
        <f t="shared" si="0"/>
        <v>218.3</v>
      </c>
      <c r="D39" s="58"/>
      <c r="E39" s="59">
        <v>218.3</v>
      </c>
      <c r="F39" s="59"/>
      <c r="G39" s="59"/>
      <c r="H39" s="59"/>
    </row>
    <row r="40" spans="1:8" s="28" customFormat="1" ht="21" customHeight="1">
      <c r="A40" s="114" t="s">
        <v>232</v>
      </c>
      <c r="B40" s="116" t="s">
        <v>247</v>
      </c>
      <c r="C40" s="58">
        <f t="shared" si="0"/>
        <v>0</v>
      </c>
      <c r="D40" s="58"/>
      <c r="E40" s="59"/>
      <c r="F40" s="59"/>
      <c r="G40" s="59"/>
      <c r="H40" s="59"/>
    </row>
    <row r="41" spans="1:8" s="28" customFormat="1" ht="21" customHeight="1">
      <c r="A41" s="114" t="s">
        <v>233</v>
      </c>
      <c r="B41" s="116" t="s">
        <v>248</v>
      </c>
      <c r="C41" s="58">
        <f t="shared" si="0"/>
        <v>108.9</v>
      </c>
      <c r="D41" s="58"/>
      <c r="E41" s="59">
        <v>108.9</v>
      </c>
      <c r="F41" s="59"/>
      <c r="G41" s="59"/>
      <c r="H41" s="59"/>
    </row>
    <row r="42" spans="1:8" s="28" customFormat="1" ht="21" customHeight="1">
      <c r="A42" s="114" t="s">
        <v>234</v>
      </c>
      <c r="B42" s="116" t="s">
        <v>249</v>
      </c>
      <c r="C42" s="58">
        <f t="shared" si="0"/>
        <v>23.8</v>
      </c>
      <c r="D42" s="58"/>
      <c r="E42" s="59">
        <v>23.8</v>
      </c>
      <c r="F42" s="59"/>
      <c r="G42" s="59"/>
      <c r="H42" s="59"/>
    </row>
    <row r="43" spans="1:8" s="28" customFormat="1" ht="21" customHeight="1">
      <c r="A43" s="114" t="s">
        <v>235</v>
      </c>
      <c r="B43" s="116" t="s">
        <v>250</v>
      </c>
      <c r="C43" s="58">
        <f t="shared" si="0"/>
        <v>20.9</v>
      </c>
      <c r="D43" s="58"/>
      <c r="E43" s="59">
        <v>20.9</v>
      </c>
      <c r="F43" s="59"/>
      <c r="G43" s="59"/>
      <c r="H43" s="59"/>
    </row>
    <row r="44" spans="1:8" s="28" customFormat="1" ht="21" customHeight="1">
      <c r="A44" s="113" t="s">
        <v>236</v>
      </c>
      <c r="B44" s="115" t="s">
        <v>251</v>
      </c>
      <c r="C44" s="58">
        <f>C45+C46</f>
        <v>286.7</v>
      </c>
      <c r="D44" s="58">
        <f>D45+D46</f>
        <v>20.8</v>
      </c>
      <c r="E44" s="58">
        <f>E45+E46</f>
        <v>265.9</v>
      </c>
      <c r="F44" s="59"/>
      <c r="G44" s="59"/>
      <c r="H44" s="59"/>
    </row>
    <row r="45" spans="1:8" s="28" customFormat="1" ht="21" customHeight="1">
      <c r="A45" s="114" t="s">
        <v>237</v>
      </c>
      <c r="B45" s="116" t="s">
        <v>252</v>
      </c>
      <c r="C45" s="58">
        <f>D45+E45</f>
        <v>265.9</v>
      </c>
      <c r="D45" s="58"/>
      <c r="E45" s="59">
        <v>265.9</v>
      </c>
      <c r="F45" s="59"/>
      <c r="G45" s="59"/>
      <c r="H45" s="59"/>
    </row>
    <row r="46" spans="1:8" s="28" customFormat="1" ht="21" customHeight="1">
      <c r="A46" s="114" t="s">
        <v>238</v>
      </c>
      <c r="B46" s="116" t="s">
        <v>253</v>
      </c>
      <c r="C46" s="58">
        <f>D46+E46</f>
        <v>20.8</v>
      </c>
      <c r="D46" s="58">
        <v>20.8</v>
      </c>
      <c r="E46" s="59"/>
      <c r="F46" s="59"/>
      <c r="G46" s="59"/>
      <c r="H46" s="59"/>
    </row>
    <row r="47" spans="1:8" s="28" customFormat="1" ht="21" customHeight="1">
      <c r="A47" s="113" t="s">
        <v>239</v>
      </c>
      <c r="B47" s="115" t="s">
        <v>254</v>
      </c>
      <c r="C47" s="58">
        <f>C48+C49+C50</f>
        <v>43.6</v>
      </c>
      <c r="D47" s="58"/>
      <c r="E47" s="58">
        <f>E48+E49+E50</f>
        <v>43.6</v>
      </c>
      <c r="F47" s="59"/>
      <c r="G47" s="59"/>
      <c r="H47" s="59"/>
    </row>
    <row r="48" spans="1:8" s="28" customFormat="1" ht="21" customHeight="1">
      <c r="A48" s="114" t="s">
        <v>240</v>
      </c>
      <c r="B48" s="116" t="s">
        <v>255</v>
      </c>
      <c r="C48" s="58">
        <f>D48+E48</f>
        <v>9.4</v>
      </c>
      <c r="D48" s="58"/>
      <c r="E48" s="59">
        <v>9.4</v>
      </c>
      <c r="F48" s="59"/>
      <c r="G48" s="59"/>
      <c r="H48" s="59"/>
    </row>
    <row r="49" spans="1:8" s="28" customFormat="1" ht="21" customHeight="1">
      <c r="A49" s="114" t="s">
        <v>241</v>
      </c>
      <c r="B49" s="116" t="s">
        <v>256</v>
      </c>
      <c r="C49" s="58">
        <f>D49+E49</f>
        <v>1.3</v>
      </c>
      <c r="D49" s="58"/>
      <c r="E49" s="59">
        <v>1.3</v>
      </c>
      <c r="F49" s="59"/>
      <c r="G49" s="59"/>
      <c r="H49" s="59"/>
    </row>
    <row r="50" spans="1:8" s="28" customFormat="1" ht="21" customHeight="1">
      <c r="A50" s="114" t="s">
        <v>242</v>
      </c>
      <c r="B50" s="116" t="s">
        <v>257</v>
      </c>
      <c r="C50" s="58">
        <f>D50+E50</f>
        <v>32.9</v>
      </c>
      <c r="D50" s="58"/>
      <c r="E50" s="59">
        <v>32.9</v>
      </c>
      <c r="F50" s="59"/>
      <c r="G50" s="59"/>
      <c r="H50" s="59"/>
    </row>
    <row r="51" spans="1:8" s="28" customFormat="1" ht="21" customHeight="1">
      <c r="A51" s="113" t="s">
        <v>258</v>
      </c>
      <c r="B51" s="115" t="s">
        <v>273</v>
      </c>
      <c r="C51" s="58">
        <f>C52+C53</f>
        <v>7.2</v>
      </c>
      <c r="D51" s="58"/>
      <c r="E51" s="58">
        <f>E52+E53</f>
        <v>7.2</v>
      </c>
      <c r="F51" s="59"/>
      <c r="G51" s="59"/>
      <c r="H51" s="59"/>
    </row>
    <row r="52" spans="1:8" s="28" customFormat="1" ht="21" customHeight="1">
      <c r="A52" s="114" t="s">
        <v>259</v>
      </c>
      <c r="B52" s="116" t="s">
        <v>274</v>
      </c>
      <c r="C52" s="58"/>
      <c r="D52" s="58"/>
      <c r="E52" s="59"/>
      <c r="F52" s="59"/>
      <c r="G52" s="59"/>
      <c r="H52" s="59"/>
    </row>
    <row r="53" spans="1:8" s="28" customFormat="1" ht="21" customHeight="1">
      <c r="A53" s="114" t="s">
        <v>260</v>
      </c>
      <c r="B53" s="116" t="s">
        <v>275</v>
      </c>
      <c r="C53" s="58">
        <f>D53+E53</f>
        <v>7.2</v>
      </c>
      <c r="D53" s="58"/>
      <c r="E53" s="59">
        <v>7.2</v>
      </c>
      <c r="F53" s="59"/>
      <c r="G53" s="59"/>
      <c r="H53" s="59"/>
    </row>
    <row r="54" spans="1:8" s="28" customFormat="1" ht="21" customHeight="1">
      <c r="A54" s="113" t="s">
        <v>261</v>
      </c>
      <c r="B54" s="115" t="s">
        <v>276</v>
      </c>
      <c r="C54" s="58">
        <f>C55+C56+C57</f>
        <v>32.3</v>
      </c>
      <c r="D54" s="58"/>
      <c r="E54" s="58">
        <f>E55+E56+E57</f>
        <v>32.3</v>
      </c>
      <c r="F54" s="59"/>
      <c r="G54" s="59"/>
      <c r="H54" s="59"/>
    </row>
    <row r="55" spans="1:8" s="28" customFormat="1" ht="21" customHeight="1">
      <c r="A55" s="114" t="s">
        <v>262</v>
      </c>
      <c r="B55" s="116" t="s">
        <v>277</v>
      </c>
      <c r="C55" s="58">
        <f>D55+E55</f>
        <v>32.3</v>
      </c>
      <c r="D55" s="58"/>
      <c r="E55" s="59">
        <v>32.3</v>
      </c>
      <c r="F55" s="59"/>
      <c r="G55" s="59"/>
      <c r="H55" s="59"/>
    </row>
    <row r="56" spans="1:8" s="28" customFormat="1" ht="21" customHeight="1">
      <c r="A56" s="114" t="s">
        <v>263</v>
      </c>
      <c r="B56" s="116" t="s">
        <v>278</v>
      </c>
      <c r="C56" s="58"/>
      <c r="D56" s="58"/>
      <c r="E56" s="59"/>
      <c r="F56" s="59"/>
      <c r="G56" s="59"/>
      <c r="H56" s="59"/>
    </row>
    <row r="57" spans="1:8" s="28" customFormat="1" ht="21" customHeight="1">
      <c r="A57" s="114" t="s">
        <v>264</v>
      </c>
      <c r="B57" s="116" t="s">
        <v>279</v>
      </c>
      <c r="C57" s="58"/>
      <c r="D57" s="58"/>
      <c r="E57" s="59"/>
      <c r="F57" s="59"/>
      <c r="G57" s="59"/>
      <c r="H57" s="59"/>
    </row>
    <row r="58" spans="1:8" s="28" customFormat="1" ht="21" customHeight="1">
      <c r="A58" s="113" t="s">
        <v>265</v>
      </c>
      <c r="B58" s="115" t="s">
        <v>280</v>
      </c>
      <c r="C58" s="58">
        <f>C59</f>
        <v>58</v>
      </c>
      <c r="D58" s="58"/>
      <c r="E58" s="58">
        <f>E59</f>
        <v>58</v>
      </c>
      <c r="F58" s="59"/>
      <c r="G58" s="59"/>
      <c r="H58" s="59"/>
    </row>
    <row r="59" spans="1:8" s="28" customFormat="1" ht="21" customHeight="1">
      <c r="A59" s="114" t="s">
        <v>266</v>
      </c>
      <c r="B59" s="116" t="s">
        <v>281</v>
      </c>
      <c r="C59" s="58">
        <f>D59+E59</f>
        <v>58</v>
      </c>
      <c r="D59" s="58"/>
      <c r="E59" s="59">
        <v>58</v>
      </c>
      <c r="F59" s="59"/>
      <c r="G59" s="59"/>
      <c r="H59" s="59"/>
    </row>
    <row r="60" spans="1:8" s="28" customFormat="1" ht="21" customHeight="1">
      <c r="A60" s="113" t="s">
        <v>267</v>
      </c>
      <c r="B60" s="115" t="s">
        <v>282</v>
      </c>
      <c r="C60" s="58">
        <f>C61+C62</f>
        <v>23.2</v>
      </c>
      <c r="D60" s="58"/>
      <c r="E60" s="58">
        <f>E61+E62</f>
        <v>23.2</v>
      </c>
      <c r="F60" s="59"/>
      <c r="G60" s="59"/>
      <c r="H60" s="59"/>
    </row>
    <row r="61" spans="1:8" s="28" customFormat="1" ht="21" customHeight="1">
      <c r="A61" s="114" t="s">
        <v>268</v>
      </c>
      <c r="B61" s="116" t="s">
        <v>283</v>
      </c>
      <c r="C61" s="58">
        <f>D61+E61</f>
        <v>21</v>
      </c>
      <c r="D61" s="58"/>
      <c r="E61" s="59">
        <v>21</v>
      </c>
      <c r="F61" s="59"/>
      <c r="G61" s="59"/>
      <c r="H61" s="59"/>
    </row>
    <row r="62" spans="1:8" s="28" customFormat="1" ht="21" customHeight="1">
      <c r="A62" s="114" t="s">
        <v>269</v>
      </c>
      <c r="B62" s="116" t="s">
        <v>284</v>
      </c>
      <c r="C62" s="58">
        <f>D62+E62</f>
        <v>2.2</v>
      </c>
      <c r="D62" s="58"/>
      <c r="E62" s="59">
        <v>2.2</v>
      </c>
      <c r="F62" s="59"/>
      <c r="G62" s="59"/>
      <c r="H62" s="59"/>
    </row>
    <row r="63" spans="1:8" s="28" customFormat="1" ht="21" customHeight="1">
      <c r="A63" s="113" t="s">
        <v>270</v>
      </c>
      <c r="B63" s="115" t="s">
        <v>285</v>
      </c>
      <c r="C63" s="58">
        <f>C64+C65</f>
        <v>15.6</v>
      </c>
      <c r="D63" s="58"/>
      <c r="E63" s="58">
        <f>E64+E65</f>
        <v>15.6</v>
      </c>
      <c r="F63" s="59"/>
      <c r="G63" s="59"/>
      <c r="H63" s="59"/>
    </row>
    <row r="64" spans="1:8" s="28" customFormat="1" ht="21" customHeight="1">
      <c r="A64" s="114" t="s">
        <v>271</v>
      </c>
      <c r="B64" s="116" t="s">
        <v>286</v>
      </c>
      <c r="C64" s="58">
        <f>D64+E64</f>
        <v>0.9</v>
      </c>
      <c r="D64" s="58"/>
      <c r="E64" s="59">
        <v>0.9</v>
      </c>
      <c r="F64" s="59"/>
      <c r="G64" s="59"/>
      <c r="H64" s="59"/>
    </row>
    <row r="65" spans="1:8" s="28" customFormat="1" ht="21" customHeight="1">
      <c r="A65" s="114" t="s">
        <v>272</v>
      </c>
      <c r="B65" s="116" t="s">
        <v>287</v>
      </c>
      <c r="C65" s="58">
        <f>D65+E65</f>
        <v>14.7</v>
      </c>
      <c r="D65" s="58"/>
      <c r="E65" s="59">
        <v>14.7</v>
      </c>
      <c r="F65" s="59"/>
      <c r="G65" s="59"/>
      <c r="H65" s="59"/>
    </row>
    <row r="66" spans="1:8" s="28" customFormat="1" ht="21" customHeight="1">
      <c r="A66" s="113" t="s">
        <v>288</v>
      </c>
      <c r="B66" s="115" t="s">
        <v>299</v>
      </c>
      <c r="C66" s="58">
        <f>C67</f>
        <v>22.4</v>
      </c>
      <c r="D66" s="58"/>
      <c r="E66" s="58">
        <f>E67</f>
        <v>22.4</v>
      </c>
      <c r="F66" s="59"/>
      <c r="G66" s="59"/>
      <c r="H66" s="59"/>
    </row>
    <row r="67" spans="1:8" s="28" customFormat="1" ht="21" customHeight="1">
      <c r="A67" s="114" t="s">
        <v>289</v>
      </c>
      <c r="B67" s="116" t="s">
        <v>300</v>
      </c>
      <c r="C67" s="58">
        <f>D67+E67</f>
        <v>22.4</v>
      </c>
      <c r="D67" s="58"/>
      <c r="E67" s="59">
        <v>22.4</v>
      </c>
      <c r="F67" s="59"/>
      <c r="G67" s="59"/>
      <c r="H67" s="59"/>
    </row>
    <row r="68" spans="1:8" s="28" customFormat="1" ht="21" customHeight="1">
      <c r="A68" s="113" t="s">
        <v>290</v>
      </c>
      <c r="B68" s="115" t="s">
        <v>301</v>
      </c>
      <c r="C68" s="58">
        <f>C69+C71+C77</f>
        <v>339.1</v>
      </c>
      <c r="D68" s="58">
        <f>D69+D71+D77</f>
        <v>166.7</v>
      </c>
      <c r="E68" s="58">
        <f>E69+E71+E77</f>
        <v>172.4</v>
      </c>
      <c r="F68" s="59"/>
      <c r="G68" s="59"/>
      <c r="H68" s="59"/>
    </row>
    <row r="69" spans="1:8" s="28" customFormat="1" ht="21" customHeight="1">
      <c r="A69" s="113" t="s">
        <v>291</v>
      </c>
      <c r="B69" s="115" t="s">
        <v>302</v>
      </c>
      <c r="C69" s="58">
        <f>C70</f>
        <v>72.2</v>
      </c>
      <c r="D69" s="58">
        <f>D70</f>
        <v>72.2</v>
      </c>
      <c r="E69" s="58"/>
      <c r="F69" s="59"/>
      <c r="G69" s="59"/>
      <c r="H69" s="59"/>
    </row>
    <row r="70" spans="1:8" s="28" customFormat="1" ht="21" customHeight="1">
      <c r="A70" s="114" t="s">
        <v>292</v>
      </c>
      <c r="B70" s="116" t="s">
        <v>182</v>
      </c>
      <c r="C70" s="58">
        <f>D70+E70</f>
        <v>72.2</v>
      </c>
      <c r="D70" s="58">
        <v>72.2</v>
      </c>
      <c r="E70" s="59"/>
      <c r="F70" s="59"/>
      <c r="G70" s="59"/>
      <c r="H70" s="59"/>
    </row>
    <row r="71" spans="1:8" s="28" customFormat="1" ht="21" customHeight="1">
      <c r="A71" s="113" t="s">
        <v>293</v>
      </c>
      <c r="B71" s="115" t="s">
        <v>303</v>
      </c>
      <c r="C71" s="58">
        <f>C72+C73+C74+C75+C76</f>
        <v>94.5</v>
      </c>
      <c r="D71" s="58">
        <f>D72+D73+D74+D75+D76</f>
        <v>94.5</v>
      </c>
      <c r="E71" s="58"/>
      <c r="F71" s="59"/>
      <c r="G71" s="59"/>
      <c r="H71" s="59"/>
    </row>
    <row r="72" spans="1:8" s="28" customFormat="1" ht="21" customHeight="1">
      <c r="A72" s="114" t="s">
        <v>294</v>
      </c>
      <c r="B72" s="116" t="s">
        <v>304</v>
      </c>
      <c r="C72" s="58">
        <f>D72+E72</f>
        <v>44</v>
      </c>
      <c r="D72" s="58">
        <v>44</v>
      </c>
      <c r="E72" s="59"/>
      <c r="F72" s="59"/>
      <c r="G72" s="59"/>
      <c r="H72" s="59"/>
    </row>
    <row r="73" spans="1:8" s="28" customFormat="1" ht="21" customHeight="1">
      <c r="A73" s="114" t="s">
        <v>295</v>
      </c>
      <c r="B73" s="116" t="s">
        <v>305</v>
      </c>
      <c r="C73" s="58">
        <f>D73+E73</f>
        <v>24.6</v>
      </c>
      <c r="D73" s="58">
        <v>24.6</v>
      </c>
      <c r="E73" s="59"/>
      <c r="F73" s="59"/>
      <c r="G73" s="59"/>
      <c r="H73" s="59"/>
    </row>
    <row r="74" spans="1:8" s="28" customFormat="1" ht="21" customHeight="1">
      <c r="A74" s="114" t="s">
        <v>296</v>
      </c>
      <c r="B74" s="116" t="s">
        <v>306</v>
      </c>
      <c r="C74" s="58">
        <f>D74+E74</f>
        <v>10.5</v>
      </c>
      <c r="D74" s="58">
        <v>10.5</v>
      </c>
      <c r="E74" s="59"/>
      <c r="F74" s="59"/>
      <c r="G74" s="59"/>
      <c r="H74" s="59"/>
    </row>
    <row r="75" spans="1:8" s="28" customFormat="1" ht="21" customHeight="1">
      <c r="A75" s="114" t="s">
        <v>297</v>
      </c>
      <c r="B75" s="116" t="s">
        <v>307</v>
      </c>
      <c r="C75" s="58">
        <f>D75+E75</f>
        <v>15.4</v>
      </c>
      <c r="D75" s="58">
        <v>15.4</v>
      </c>
      <c r="E75" s="59"/>
      <c r="F75" s="59"/>
      <c r="G75" s="59"/>
      <c r="H75" s="59"/>
    </row>
    <row r="76" spans="1:8" s="28" customFormat="1" ht="21" customHeight="1">
      <c r="A76" s="114" t="s">
        <v>298</v>
      </c>
      <c r="B76" s="116" t="s">
        <v>308</v>
      </c>
      <c r="C76" s="58"/>
      <c r="D76" s="58"/>
      <c r="E76" s="59"/>
      <c r="F76" s="59"/>
      <c r="G76" s="59"/>
      <c r="H76" s="59"/>
    </row>
    <row r="77" spans="1:8" s="28" customFormat="1" ht="21" customHeight="1">
      <c r="A77" s="113" t="s">
        <v>309</v>
      </c>
      <c r="B77" s="115" t="s">
        <v>323</v>
      </c>
      <c r="C77" s="58">
        <f>C78+C79</f>
        <v>172.4</v>
      </c>
      <c r="D77" s="58"/>
      <c r="E77" s="58">
        <f>E78+E79</f>
        <v>172.4</v>
      </c>
      <c r="F77" s="59"/>
      <c r="G77" s="59"/>
      <c r="H77" s="59"/>
    </row>
    <row r="78" spans="1:8" s="28" customFormat="1" ht="21" customHeight="1">
      <c r="A78" s="114" t="s">
        <v>310</v>
      </c>
      <c r="B78" s="116" t="s">
        <v>324</v>
      </c>
      <c r="C78" s="58">
        <f>D78+E78</f>
        <v>0</v>
      </c>
      <c r="D78" s="58"/>
      <c r="E78" s="59"/>
      <c r="F78" s="59"/>
      <c r="G78" s="59"/>
      <c r="H78" s="59"/>
    </row>
    <row r="79" spans="1:8" s="28" customFormat="1" ht="21" customHeight="1">
      <c r="A79" s="114" t="s">
        <v>311</v>
      </c>
      <c r="B79" s="116" t="s">
        <v>325</v>
      </c>
      <c r="C79" s="58">
        <f>D79+E79</f>
        <v>172.4</v>
      </c>
      <c r="D79" s="58"/>
      <c r="E79" s="59">
        <v>172.4</v>
      </c>
      <c r="F79" s="59"/>
      <c r="G79" s="59"/>
      <c r="H79" s="59"/>
    </row>
    <row r="80" spans="1:8" s="28" customFormat="1" ht="21" customHeight="1">
      <c r="A80" s="113" t="s">
        <v>312</v>
      </c>
      <c r="B80" s="115" t="s">
        <v>326</v>
      </c>
      <c r="C80" s="58">
        <f>C81+C83</f>
        <v>0.8</v>
      </c>
      <c r="D80" s="58">
        <f>D81+D83</f>
        <v>0</v>
      </c>
      <c r="E80" s="58">
        <f>E81+E83</f>
        <v>0.8</v>
      </c>
      <c r="F80" s="59"/>
      <c r="G80" s="59"/>
      <c r="H80" s="59"/>
    </row>
    <row r="81" spans="1:8" s="28" customFormat="1" ht="21" customHeight="1">
      <c r="A81" s="113" t="s">
        <v>313</v>
      </c>
      <c r="B81" s="115" t="s">
        <v>327</v>
      </c>
      <c r="C81" s="58"/>
      <c r="D81" s="58"/>
      <c r="E81" s="59"/>
      <c r="F81" s="59"/>
      <c r="G81" s="59"/>
      <c r="H81" s="59"/>
    </row>
    <row r="82" spans="1:8" s="28" customFormat="1" ht="21" customHeight="1">
      <c r="A82" s="114" t="s">
        <v>314</v>
      </c>
      <c r="B82" s="116" t="s">
        <v>328</v>
      </c>
      <c r="C82" s="58"/>
      <c r="D82" s="58"/>
      <c r="E82" s="59"/>
      <c r="F82" s="59"/>
      <c r="G82" s="59"/>
      <c r="H82" s="59"/>
    </row>
    <row r="83" spans="1:8" s="28" customFormat="1" ht="21" customHeight="1">
      <c r="A83" s="113" t="s">
        <v>315</v>
      </c>
      <c r="B83" s="115" t="s">
        <v>329</v>
      </c>
      <c r="C83" s="58">
        <f>C84</f>
        <v>0.8</v>
      </c>
      <c r="D83" s="58"/>
      <c r="E83" s="58">
        <f>E84</f>
        <v>0.8</v>
      </c>
      <c r="F83" s="59"/>
      <c r="G83" s="59"/>
      <c r="H83" s="59"/>
    </row>
    <row r="84" spans="1:8" s="28" customFormat="1" ht="21" customHeight="1">
      <c r="A84" s="114" t="s">
        <v>316</v>
      </c>
      <c r="B84" s="116" t="s">
        <v>330</v>
      </c>
      <c r="C84" s="58">
        <f>D84+E84</f>
        <v>0.8</v>
      </c>
      <c r="D84" s="58"/>
      <c r="E84" s="59">
        <v>0.8</v>
      </c>
      <c r="F84" s="59"/>
      <c r="G84" s="59"/>
      <c r="H84" s="59"/>
    </row>
    <row r="85" spans="1:8" s="28" customFormat="1" ht="21" customHeight="1">
      <c r="A85" s="113" t="s">
        <v>317</v>
      </c>
      <c r="B85" s="115" t="s">
        <v>331</v>
      </c>
      <c r="C85" s="58"/>
      <c r="D85" s="58"/>
      <c r="E85" s="59"/>
      <c r="F85" s="59"/>
      <c r="G85" s="59"/>
      <c r="H85" s="59"/>
    </row>
    <row r="86" spans="1:8" s="28" customFormat="1" ht="21" customHeight="1">
      <c r="A86" s="114" t="s">
        <v>318</v>
      </c>
      <c r="B86" s="116" t="s">
        <v>332</v>
      </c>
      <c r="C86" s="58"/>
      <c r="D86" s="58"/>
      <c r="E86" s="59"/>
      <c r="F86" s="59"/>
      <c r="G86" s="59"/>
      <c r="H86" s="59"/>
    </row>
    <row r="87" spans="1:8" s="28" customFormat="1" ht="21" customHeight="1">
      <c r="A87" s="113" t="s">
        <v>319</v>
      </c>
      <c r="B87" s="115" t="s">
        <v>40</v>
      </c>
      <c r="C87" s="58">
        <f>C88+C91+C94+C96+C98</f>
        <v>15181.599999999999</v>
      </c>
      <c r="D87" s="58">
        <f>D88+D91+D94+D96+D98</f>
        <v>120</v>
      </c>
      <c r="E87" s="58">
        <f>E88+E91+E94+E96+E98</f>
        <v>15061.599999999999</v>
      </c>
      <c r="F87" s="59"/>
      <c r="G87" s="59"/>
      <c r="H87" s="59"/>
    </row>
    <row r="88" spans="1:8" s="28" customFormat="1" ht="21" customHeight="1">
      <c r="A88" s="113" t="s">
        <v>320</v>
      </c>
      <c r="B88" s="115" t="s">
        <v>333</v>
      </c>
      <c r="C88" s="58">
        <v>317</v>
      </c>
      <c r="D88" s="58"/>
      <c r="E88" s="59">
        <v>317</v>
      </c>
      <c r="F88" s="59"/>
      <c r="G88" s="59"/>
      <c r="H88" s="59"/>
    </row>
    <row r="89" spans="1:8" s="28" customFormat="1" ht="21" customHeight="1">
      <c r="A89" s="114" t="s">
        <v>321</v>
      </c>
      <c r="B89" s="116" t="s">
        <v>334</v>
      </c>
      <c r="C89" s="58">
        <v>317</v>
      </c>
      <c r="D89" s="58"/>
      <c r="E89" s="59">
        <v>317</v>
      </c>
      <c r="F89" s="59"/>
      <c r="G89" s="59"/>
      <c r="H89" s="59"/>
    </row>
    <row r="90" spans="1:8" s="28" customFormat="1" ht="21" customHeight="1">
      <c r="A90" s="114" t="s">
        <v>322</v>
      </c>
      <c r="B90" s="116" t="s">
        <v>335</v>
      </c>
      <c r="C90" s="58"/>
      <c r="D90" s="58"/>
      <c r="E90" s="59"/>
      <c r="F90" s="59"/>
      <c r="G90" s="59"/>
      <c r="H90" s="59"/>
    </row>
    <row r="91" spans="1:8" s="28" customFormat="1" ht="21" customHeight="1">
      <c r="A91" s="113" t="s">
        <v>336</v>
      </c>
      <c r="B91" s="115" t="s">
        <v>347</v>
      </c>
      <c r="C91" s="58">
        <f>C92+C93</f>
        <v>917.5</v>
      </c>
      <c r="D91" s="58"/>
      <c r="E91" s="59">
        <v>917.5</v>
      </c>
      <c r="F91" s="59"/>
      <c r="G91" s="59"/>
      <c r="H91" s="59"/>
    </row>
    <row r="92" spans="1:8" s="28" customFormat="1" ht="21" customHeight="1">
      <c r="A92" s="114" t="s">
        <v>337</v>
      </c>
      <c r="B92" s="116" t="s">
        <v>348</v>
      </c>
      <c r="C92" s="58">
        <f>E92</f>
        <v>842.9</v>
      </c>
      <c r="D92" s="58"/>
      <c r="E92" s="59">
        <v>842.9</v>
      </c>
      <c r="F92" s="59"/>
      <c r="G92" s="59"/>
      <c r="H92" s="59"/>
    </row>
    <row r="93" spans="1:8" s="28" customFormat="1" ht="21" customHeight="1">
      <c r="A93" s="114" t="s">
        <v>338</v>
      </c>
      <c r="B93" s="116" t="s">
        <v>349</v>
      </c>
      <c r="C93" s="58">
        <f>E93</f>
        <v>74.6</v>
      </c>
      <c r="D93" s="58"/>
      <c r="E93" s="59">
        <v>74.6</v>
      </c>
      <c r="F93" s="59"/>
      <c r="G93" s="59"/>
      <c r="H93" s="59"/>
    </row>
    <row r="94" spans="1:8" s="28" customFormat="1" ht="21" customHeight="1">
      <c r="A94" s="113" t="s">
        <v>339</v>
      </c>
      <c r="B94" s="115" t="s">
        <v>350</v>
      </c>
      <c r="C94" s="58">
        <f>C95</f>
        <v>260.8</v>
      </c>
      <c r="D94" s="58">
        <f>D95</f>
        <v>120</v>
      </c>
      <c r="E94" s="58">
        <f>E95</f>
        <v>140.8</v>
      </c>
      <c r="F94" s="59"/>
      <c r="G94" s="59"/>
      <c r="H94" s="59"/>
    </row>
    <row r="95" spans="1:8" s="28" customFormat="1" ht="21" customHeight="1">
      <c r="A95" s="114" t="s">
        <v>340</v>
      </c>
      <c r="B95" s="116" t="s">
        <v>351</v>
      </c>
      <c r="C95" s="58">
        <f>D95+E95</f>
        <v>260.8</v>
      </c>
      <c r="D95" s="58">
        <v>120</v>
      </c>
      <c r="E95" s="59">
        <v>140.8</v>
      </c>
      <c r="F95" s="59"/>
      <c r="G95" s="59"/>
      <c r="H95" s="59"/>
    </row>
    <row r="96" spans="1:8" s="28" customFormat="1" ht="21" customHeight="1">
      <c r="A96" s="113" t="s">
        <v>341</v>
      </c>
      <c r="B96" s="115" t="s">
        <v>352</v>
      </c>
      <c r="C96" s="58">
        <f>C97</f>
        <v>12941.3</v>
      </c>
      <c r="D96" s="58"/>
      <c r="E96" s="58">
        <f>E97</f>
        <v>12941.3</v>
      </c>
      <c r="F96" s="59"/>
      <c r="G96" s="59"/>
      <c r="H96" s="59"/>
    </row>
    <row r="97" spans="1:8" s="28" customFormat="1" ht="21" customHeight="1">
      <c r="A97" s="114" t="s">
        <v>342</v>
      </c>
      <c r="B97" s="116" t="s">
        <v>353</v>
      </c>
      <c r="C97" s="58">
        <f>D97+E97</f>
        <v>12941.3</v>
      </c>
      <c r="D97" s="58"/>
      <c r="E97" s="59">
        <v>12941.3</v>
      </c>
      <c r="F97" s="59"/>
      <c r="G97" s="59"/>
      <c r="H97" s="59"/>
    </row>
    <row r="98" spans="1:8" s="28" customFormat="1" ht="21" customHeight="1">
      <c r="A98" s="113" t="s">
        <v>343</v>
      </c>
      <c r="B98" s="115" t="s">
        <v>354</v>
      </c>
      <c r="C98" s="58">
        <f>C99</f>
        <v>745</v>
      </c>
      <c r="D98" s="58"/>
      <c r="E98" s="58">
        <f>E99</f>
        <v>745</v>
      </c>
      <c r="F98" s="59"/>
      <c r="G98" s="59"/>
      <c r="H98" s="59"/>
    </row>
    <row r="99" spans="1:8" s="28" customFormat="1" ht="21" customHeight="1">
      <c r="A99" s="114" t="s">
        <v>344</v>
      </c>
      <c r="B99" s="116" t="s">
        <v>355</v>
      </c>
      <c r="C99" s="58">
        <f>D99+E99</f>
        <v>745</v>
      </c>
      <c r="D99" s="58"/>
      <c r="E99" s="59">
        <v>745</v>
      </c>
      <c r="F99" s="59"/>
      <c r="G99" s="59"/>
      <c r="H99" s="59"/>
    </row>
    <row r="100" spans="1:8" s="28" customFormat="1" ht="21" customHeight="1">
      <c r="A100" s="113" t="s">
        <v>345</v>
      </c>
      <c r="B100" s="115" t="s">
        <v>356</v>
      </c>
      <c r="C100" s="58"/>
      <c r="D100" s="58"/>
      <c r="E100" s="59"/>
      <c r="F100" s="59"/>
      <c r="G100" s="59"/>
      <c r="H100" s="59"/>
    </row>
    <row r="101" spans="1:8" s="28" customFormat="1" ht="21" customHeight="1">
      <c r="A101" s="114" t="s">
        <v>346</v>
      </c>
      <c r="B101" s="116" t="s">
        <v>357</v>
      </c>
      <c r="C101" s="58"/>
      <c r="D101" s="58"/>
      <c r="E101" s="59"/>
      <c r="F101" s="59"/>
      <c r="G101" s="59"/>
      <c r="H101" s="59"/>
    </row>
    <row r="102" spans="1:8" s="28" customFormat="1" ht="21" customHeight="1">
      <c r="A102" s="113" t="s">
        <v>358</v>
      </c>
      <c r="B102" s="115" t="s">
        <v>373</v>
      </c>
      <c r="C102" s="58">
        <f>C103+C108+C111+C117+C120</f>
        <v>509</v>
      </c>
      <c r="D102" s="58">
        <f>D103+D108+D111+D117+D120</f>
        <v>301.3</v>
      </c>
      <c r="E102" s="58">
        <f>E103+E108+E111+E117+E120</f>
        <v>207.7</v>
      </c>
      <c r="F102" s="59"/>
      <c r="G102" s="59"/>
      <c r="H102" s="59"/>
    </row>
    <row r="103" spans="1:8" s="28" customFormat="1" ht="21" customHeight="1">
      <c r="A103" s="113" t="s">
        <v>359</v>
      </c>
      <c r="B103" s="115" t="s">
        <v>374</v>
      </c>
      <c r="C103" s="58">
        <f>C104</f>
        <v>192.8</v>
      </c>
      <c r="D103" s="58">
        <f>D104</f>
        <v>192.8</v>
      </c>
      <c r="E103" s="58"/>
      <c r="F103" s="59"/>
      <c r="G103" s="59"/>
      <c r="H103" s="59"/>
    </row>
    <row r="104" spans="1:8" s="28" customFormat="1" ht="21" customHeight="1">
      <c r="A104" s="114" t="s">
        <v>360</v>
      </c>
      <c r="B104" s="116" t="s">
        <v>375</v>
      </c>
      <c r="C104" s="58">
        <f>D104+E104</f>
        <v>192.8</v>
      </c>
      <c r="D104" s="58">
        <v>192.8</v>
      </c>
      <c r="E104" s="59"/>
      <c r="F104" s="59"/>
      <c r="G104" s="59"/>
      <c r="H104" s="59"/>
    </row>
    <row r="105" spans="1:8" s="28" customFormat="1" ht="21" customHeight="1">
      <c r="A105" s="114" t="s">
        <v>361</v>
      </c>
      <c r="B105" s="116" t="s">
        <v>376</v>
      </c>
      <c r="C105" s="58"/>
      <c r="D105" s="58"/>
      <c r="E105" s="59"/>
      <c r="F105" s="59"/>
      <c r="G105" s="59"/>
      <c r="H105" s="59"/>
    </row>
    <row r="106" spans="1:8" s="28" customFormat="1" ht="21" customHeight="1">
      <c r="A106" s="114" t="s">
        <v>362</v>
      </c>
      <c r="B106" s="116" t="s">
        <v>377</v>
      </c>
      <c r="C106" s="58"/>
      <c r="D106" s="58"/>
      <c r="E106" s="59"/>
      <c r="F106" s="59"/>
      <c r="G106" s="59"/>
      <c r="H106" s="59"/>
    </row>
    <row r="107" spans="1:8" s="28" customFormat="1" ht="21" customHeight="1">
      <c r="A107" s="114" t="s">
        <v>363</v>
      </c>
      <c r="B107" s="116" t="s">
        <v>378</v>
      </c>
      <c r="C107" s="58"/>
      <c r="D107" s="58"/>
      <c r="E107" s="59"/>
      <c r="F107" s="59"/>
      <c r="G107" s="59"/>
      <c r="H107" s="59"/>
    </row>
    <row r="108" spans="1:8" s="28" customFormat="1" ht="21" customHeight="1">
      <c r="A108" s="113" t="s">
        <v>364</v>
      </c>
      <c r="B108" s="115" t="s">
        <v>379</v>
      </c>
      <c r="C108" s="58">
        <f>C109+C110</f>
        <v>81.5</v>
      </c>
      <c r="D108" s="58">
        <f>D109+D110</f>
        <v>60.1</v>
      </c>
      <c r="E108" s="58">
        <f>E109+E110</f>
        <v>21.4</v>
      </c>
      <c r="F108" s="59"/>
      <c r="G108" s="59"/>
      <c r="H108" s="59"/>
    </row>
    <row r="109" spans="1:8" s="28" customFormat="1" ht="21" customHeight="1">
      <c r="A109" s="114" t="s">
        <v>365</v>
      </c>
      <c r="B109" s="116" t="s">
        <v>380</v>
      </c>
      <c r="C109" s="58">
        <f>D109+E109</f>
        <v>60.1</v>
      </c>
      <c r="D109" s="58">
        <v>60.1</v>
      </c>
      <c r="E109" s="59"/>
      <c r="F109" s="59"/>
      <c r="G109" s="59"/>
      <c r="H109" s="59"/>
    </row>
    <row r="110" spans="1:8" s="28" customFormat="1" ht="21" customHeight="1">
      <c r="A110" s="114" t="s">
        <v>366</v>
      </c>
      <c r="B110" s="116" t="s">
        <v>381</v>
      </c>
      <c r="C110" s="58">
        <f>D110+E110</f>
        <v>21.4</v>
      </c>
      <c r="D110" s="58"/>
      <c r="E110" s="59">
        <v>21.4</v>
      </c>
      <c r="F110" s="59"/>
      <c r="G110" s="59"/>
      <c r="H110" s="59"/>
    </row>
    <row r="111" spans="1:8" s="28" customFormat="1" ht="21" customHeight="1">
      <c r="A111" s="113" t="s">
        <v>367</v>
      </c>
      <c r="B111" s="115" t="s">
        <v>382</v>
      </c>
      <c r="C111" s="58">
        <f>C112+C113+C115</f>
        <v>55.199999999999996</v>
      </c>
      <c r="D111" s="58">
        <f>D112+D113+D115</f>
        <v>48.4</v>
      </c>
      <c r="E111" s="58">
        <f>E112+E113+E115</f>
        <v>6.8</v>
      </c>
      <c r="F111" s="59"/>
      <c r="G111" s="59"/>
      <c r="H111" s="59"/>
    </row>
    <row r="112" spans="1:8" s="28" customFormat="1" ht="21" customHeight="1">
      <c r="A112" s="114" t="s">
        <v>368</v>
      </c>
      <c r="B112" s="116" t="s">
        <v>383</v>
      </c>
      <c r="C112" s="58">
        <f>D112+E112</f>
        <v>48.4</v>
      </c>
      <c r="D112" s="58">
        <v>48.4</v>
      </c>
      <c r="E112" s="59"/>
      <c r="F112" s="59"/>
      <c r="G112" s="59"/>
      <c r="H112" s="59"/>
    </row>
    <row r="113" spans="1:8" s="28" customFormat="1" ht="21" customHeight="1">
      <c r="A113" s="114" t="s">
        <v>369</v>
      </c>
      <c r="B113" s="116" t="s">
        <v>384</v>
      </c>
      <c r="C113" s="58">
        <f>D113+E113</f>
        <v>0.3</v>
      </c>
      <c r="D113" s="58"/>
      <c r="E113" s="59">
        <v>0.3</v>
      </c>
      <c r="F113" s="59"/>
      <c r="G113" s="59"/>
      <c r="H113" s="59"/>
    </row>
    <row r="114" spans="1:8" s="28" customFormat="1" ht="21" customHeight="1">
      <c r="A114" s="114" t="s">
        <v>370</v>
      </c>
      <c r="B114" s="116" t="s">
        <v>385</v>
      </c>
      <c r="C114" s="58"/>
      <c r="D114" s="58"/>
      <c r="E114" s="59"/>
      <c r="F114" s="59"/>
      <c r="G114" s="59"/>
      <c r="H114" s="59"/>
    </row>
    <row r="115" spans="1:8" s="28" customFormat="1" ht="21" customHeight="1">
      <c r="A115" s="114" t="s">
        <v>371</v>
      </c>
      <c r="B115" s="116" t="s">
        <v>386</v>
      </c>
      <c r="C115" s="58">
        <f>D115+E115</f>
        <v>6.5</v>
      </c>
      <c r="D115" s="58"/>
      <c r="E115" s="59">
        <v>6.5</v>
      </c>
      <c r="F115" s="59"/>
      <c r="G115" s="59"/>
      <c r="H115" s="59"/>
    </row>
    <row r="116" spans="1:8" s="28" customFormat="1" ht="21" customHeight="1">
      <c r="A116" s="114" t="s">
        <v>372</v>
      </c>
      <c r="B116" s="116" t="s">
        <v>387</v>
      </c>
      <c r="C116" s="58"/>
      <c r="D116" s="58"/>
      <c r="E116" s="59"/>
      <c r="F116" s="59"/>
      <c r="G116" s="59"/>
      <c r="H116" s="59"/>
    </row>
    <row r="117" spans="1:8" s="28" customFormat="1" ht="21" customHeight="1">
      <c r="A117" s="113" t="s">
        <v>388</v>
      </c>
      <c r="B117" s="115" t="s">
        <v>404</v>
      </c>
      <c r="C117" s="58">
        <f>C118+C119</f>
        <v>9</v>
      </c>
      <c r="D117" s="58"/>
      <c r="E117" s="58">
        <f>E118+E119</f>
        <v>9</v>
      </c>
      <c r="F117" s="59"/>
      <c r="G117" s="59"/>
      <c r="H117" s="59"/>
    </row>
    <row r="118" spans="1:8" s="28" customFormat="1" ht="21" customHeight="1">
      <c r="A118" s="114" t="s">
        <v>389</v>
      </c>
      <c r="B118" s="116" t="s">
        <v>405</v>
      </c>
      <c r="C118" s="58">
        <f>D118+E118</f>
        <v>4.5</v>
      </c>
      <c r="D118" s="58"/>
      <c r="E118" s="59">
        <v>4.5</v>
      </c>
      <c r="F118" s="59"/>
      <c r="G118" s="59"/>
      <c r="H118" s="59"/>
    </row>
    <row r="119" spans="1:8" s="28" customFormat="1" ht="21" customHeight="1">
      <c r="A119" s="114" t="s">
        <v>390</v>
      </c>
      <c r="B119" s="116" t="s">
        <v>406</v>
      </c>
      <c r="C119" s="58">
        <f>D119+E119</f>
        <v>4.5</v>
      </c>
      <c r="D119" s="58"/>
      <c r="E119" s="59">
        <v>4.5</v>
      </c>
      <c r="F119" s="59"/>
      <c r="G119" s="59"/>
      <c r="H119" s="59"/>
    </row>
    <row r="120" spans="1:8" s="28" customFormat="1" ht="21" customHeight="1">
      <c r="A120" s="113" t="s">
        <v>391</v>
      </c>
      <c r="B120" s="115" t="s">
        <v>407</v>
      </c>
      <c r="C120" s="58">
        <f>C121+C122+C123</f>
        <v>170.5</v>
      </c>
      <c r="D120" s="58"/>
      <c r="E120" s="58">
        <f>E121+E122+E123</f>
        <v>170.5</v>
      </c>
      <c r="F120" s="59"/>
      <c r="G120" s="59"/>
      <c r="H120" s="59"/>
    </row>
    <row r="121" spans="1:8" s="28" customFormat="1" ht="21" customHeight="1">
      <c r="A121" s="114" t="s">
        <v>392</v>
      </c>
      <c r="B121" s="116" t="s">
        <v>408</v>
      </c>
      <c r="C121" s="58"/>
      <c r="D121" s="58"/>
      <c r="E121" s="59"/>
      <c r="F121" s="59"/>
      <c r="G121" s="59"/>
      <c r="H121" s="59"/>
    </row>
    <row r="122" spans="1:8" s="28" customFormat="1" ht="21" customHeight="1">
      <c r="A122" s="114" t="s">
        <v>393</v>
      </c>
      <c r="B122" s="116" t="s">
        <v>409</v>
      </c>
      <c r="C122" s="58">
        <f>D122+E122</f>
        <v>159.8</v>
      </c>
      <c r="D122" s="58"/>
      <c r="E122" s="59">
        <v>159.8</v>
      </c>
      <c r="F122" s="59"/>
      <c r="G122" s="59"/>
      <c r="H122" s="59"/>
    </row>
    <row r="123" spans="1:8" s="28" customFormat="1" ht="21" customHeight="1">
      <c r="A123" s="114" t="s">
        <v>394</v>
      </c>
      <c r="B123" s="116" t="s">
        <v>410</v>
      </c>
      <c r="C123" s="58">
        <f>D123+E123</f>
        <v>10.7</v>
      </c>
      <c r="D123" s="58"/>
      <c r="E123" s="59">
        <v>10.7</v>
      </c>
      <c r="F123" s="59"/>
      <c r="G123" s="59"/>
      <c r="H123" s="59"/>
    </row>
    <row r="124" spans="1:8" s="28" customFormat="1" ht="21" customHeight="1">
      <c r="A124" s="113" t="s">
        <v>395</v>
      </c>
      <c r="B124" s="115" t="s">
        <v>411</v>
      </c>
      <c r="C124" s="58">
        <f>C125</f>
        <v>87.5</v>
      </c>
      <c r="D124" s="58">
        <f>D125</f>
        <v>87.5</v>
      </c>
      <c r="E124" s="58"/>
      <c r="F124" s="59"/>
      <c r="G124" s="59"/>
      <c r="H124" s="59"/>
    </row>
    <row r="125" spans="1:8" s="28" customFormat="1" ht="21" customHeight="1">
      <c r="A125" s="113" t="s">
        <v>396</v>
      </c>
      <c r="B125" s="115" t="s">
        <v>412</v>
      </c>
      <c r="C125" s="58">
        <f>C126</f>
        <v>87.5</v>
      </c>
      <c r="D125" s="58">
        <f>D126</f>
        <v>87.5</v>
      </c>
      <c r="E125" s="58"/>
      <c r="F125" s="59"/>
      <c r="G125" s="59"/>
      <c r="H125" s="59"/>
    </row>
    <row r="126" spans="1:8" s="28" customFormat="1" ht="21" customHeight="1">
      <c r="A126" s="114" t="s">
        <v>397</v>
      </c>
      <c r="B126" s="116" t="s">
        <v>413</v>
      </c>
      <c r="C126" s="58">
        <f>D126+E126</f>
        <v>87.5</v>
      </c>
      <c r="D126" s="58">
        <v>87.5</v>
      </c>
      <c r="E126" s="59"/>
      <c r="F126" s="59"/>
      <c r="G126" s="59"/>
      <c r="H126" s="59"/>
    </row>
    <row r="127" spans="1:8" s="28" customFormat="1" ht="21" customHeight="1">
      <c r="A127" s="113" t="s">
        <v>398</v>
      </c>
      <c r="B127" s="115" t="s">
        <v>414</v>
      </c>
      <c r="C127" s="58">
        <f>C128</f>
        <v>0.1</v>
      </c>
      <c r="D127" s="58"/>
      <c r="E127" s="58">
        <f>E128</f>
        <v>0.1</v>
      </c>
      <c r="F127" s="59"/>
      <c r="G127" s="59"/>
      <c r="H127" s="59"/>
    </row>
    <row r="128" spans="1:8" s="28" customFormat="1" ht="21" customHeight="1">
      <c r="A128" s="113" t="s">
        <v>399</v>
      </c>
      <c r="B128" s="115" t="s">
        <v>415</v>
      </c>
      <c r="C128" s="58">
        <f>C129</f>
        <v>0.1</v>
      </c>
      <c r="D128" s="58"/>
      <c r="E128" s="58">
        <f>E129</f>
        <v>0.1</v>
      </c>
      <c r="F128" s="59"/>
      <c r="G128" s="59"/>
      <c r="H128" s="59"/>
    </row>
    <row r="129" spans="1:8" s="28" customFormat="1" ht="21" customHeight="1">
      <c r="A129" s="114" t="s">
        <v>400</v>
      </c>
      <c r="B129" s="116" t="s">
        <v>416</v>
      </c>
      <c r="C129" s="58">
        <f>D129+E129</f>
        <v>0.1</v>
      </c>
      <c r="D129" s="58"/>
      <c r="E129" s="59">
        <v>0.1</v>
      </c>
      <c r="F129" s="59"/>
      <c r="G129" s="59"/>
      <c r="H129" s="59"/>
    </row>
    <row r="130" spans="1:8" s="28" customFormat="1" ht="21" customHeight="1">
      <c r="A130" s="113" t="s">
        <v>401</v>
      </c>
      <c r="B130" s="115" t="s">
        <v>417</v>
      </c>
      <c r="C130" s="58"/>
      <c r="D130" s="58"/>
      <c r="E130" s="59"/>
      <c r="F130" s="59"/>
      <c r="G130" s="59"/>
      <c r="H130" s="59"/>
    </row>
    <row r="131" spans="1:8" s="28" customFormat="1" ht="21" customHeight="1">
      <c r="A131" s="113" t="s">
        <v>402</v>
      </c>
      <c r="B131" s="115" t="s">
        <v>418</v>
      </c>
      <c r="C131" s="58"/>
      <c r="D131" s="58"/>
      <c r="E131" s="59"/>
      <c r="F131" s="59"/>
      <c r="G131" s="59"/>
      <c r="H131" s="59"/>
    </row>
    <row r="132" spans="1:8" s="28" customFormat="1" ht="21" customHeight="1" thickBot="1">
      <c r="A132" s="117" t="s">
        <v>403</v>
      </c>
      <c r="B132" s="118" t="s">
        <v>419</v>
      </c>
      <c r="C132" s="58"/>
      <c r="D132" s="58"/>
      <c r="E132" s="59"/>
      <c r="F132" s="59"/>
      <c r="G132" s="59"/>
      <c r="H132" s="59"/>
    </row>
    <row r="133" ht="21" customHeight="1">
      <c r="A133" s="10" t="s">
        <v>145</v>
      </c>
    </row>
    <row r="134" ht="21" customHeight="1">
      <c r="A134" s="10" t="s">
        <v>144</v>
      </c>
    </row>
    <row r="135" ht="21" customHeight="1">
      <c r="A135" s="84" t="s">
        <v>150</v>
      </c>
    </row>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1968503937007874" right="0" top="0.3937007874015748" bottom="0.3937007874015748"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E13" sqref="E13"/>
    </sheetView>
  </sheetViews>
  <sheetFormatPr defaultColWidth="18.66015625" defaultRowHeight="11.25"/>
  <cols>
    <col min="1" max="1" width="36.33203125" style="28" customWidth="1"/>
    <col min="2" max="2" width="18.66015625" style="28" customWidth="1"/>
    <col min="3" max="3" width="34.33203125" style="28" customWidth="1"/>
    <col min="4" max="6" width="18.66015625" style="28" customWidth="1"/>
    <col min="7" max="7" width="11.33203125" style="28" customWidth="1"/>
    <col min="8" max="235" width="9.33203125" style="28" customWidth="1"/>
    <col min="236" max="236" width="36.33203125" style="28" customWidth="1"/>
    <col min="237" max="237" width="6.33203125" style="28" customWidth="1"/>
    <col min="238" max="240" width="18.66015625" style="28" customWidth="1"/>
    <col min="241" max="241" width="34.33203125" style="28" customWidth="1"/>
    <col min="242" max="242" width="6.33203125" style="28" customWidth="1"/>
    <col min="243" max="251" width="18.66015625" style="28" customWidth="1"/>
    <col min="252" max="252" width="34.33203125" style="28" customWidth="1"/>
    <col min="253" max="253" width="7.5" style="28" customWidth="1"/>
    <col min="254" max="16384" width="18.66015625" style="28" customWidth="1"/>
  </cols>
  <sheetData>
    <row r="1" spans="1:6" ht="35.25" customHeight="1">
      <c r="A1" s="140" t="s">
        <v>157</v>
      </c>
      <c r="B1" s="140"/>
      <c r="C1" s="140"/>
      <c r="D1" s="140"/>
      <c r="E1" s="140"/>
      <c r="F1" s="140"/>
    </row>
    <row r="2" ht="14.25" customHeight="1">
      <c r="F2" s="37" t="s">
        <v>64</v>
      </c>
    </row>
    <row r="3" spans="1:6" ht="14.25" customHeight="1">
      <c r="A3" s="45"/>
      <c r="D3" s="40"/>
      <c r="F3" s="37" t="s">
        <v>42</v>
      </c>
    </row>
    <row r="4" spans="1:6" ht="18.75" customHeight="1">
      <c r="A4" s="156" t="s">
        <v>120</v>
      </c>
      <c r="B4" s="156" t="s">
        <v>26</v>
      </c>
      <c r="C4" s="156" t="s">
        <v>121</v>
      </c>
      <c r="D4" s="156" t="s">
        <v>26</v>
      </c>
      <c r="E4" s="156" t="s">
        <v>26</v>
      </c>
      <c r="F4" s="156" t="s">
        <v>26</v>
      </c>
    </row>
    <row r="5" spans="1:6" ht="18.75" customHeight="1">
      <c r="A5" s="157" t="s">
        <v>49</v>
      </c>
      <c r="B5" s="157" t="s">
        <v>67</v>
      </c>
      <c r="C5" s="157" t="s">
        <v>71</v>
      </c>
      <c r="D5" s="156" t="s">
        <v>1</v>
      </c>
      <c r="E5" s="156" t="s">
        <v>26</v>
      </c>
      <c r="F5" s="156" t="s">
        <v>26</v>
      </c>
    </row>
    <row r="6" spans="1:6" ht="31.5" customHeight="1">
      <c r="A6" s="157" t="s">
        <v>26</v>
      </c>
      <c r="B6" s="157" t="s">
        <v>26</v>
      </c>
      <c r="C6" s="157" t="s">
        <v>26</v>
      </c>
      <c r="D6" s="41" t="s">
        <v>35</v>
      </c>
      <c r="E6" s="42" t="s">
        <v>50</v>
      </c>
      <c r="F6" s="42" t="s">
        <v>51</v>
      </c>
    </row>
    <row r="7" spans="1:6" ht="21" customHeight="1">
      <c r="A7" s="43" t="s">
        <v>52</v>
      </c>
      <c r="B7" s="119">
        <v>6718.0862</v>
      </c>
      <c r="C7" s="34" t="s">
        <v>53</v>
      </c>
      <c r="D7" s="119">
        <f>E7+F7</f>
        <v>1766.8002</v>
      </c>
      <c r="E7" s="119">
        <v>1766.8002</v>
      </c>
      <c r="F7" s="119"/>
    </row>
    <row r="8" spans="1:6" ht="21" customHeight="1">
      <c r="A8" s="43" t="s">
        <v>54</v>
      </c>
      <c r="B8" s="119">
        <v>13686.3</v>
      </c>
      <c r="C8" s="34" t="s">
        <v>55</v>
      </c>
      <c r="D8" s="119"/>
      <c r="E8" s="119"/>
      <c r="F8" s="119"/>
    </row>
    <row r="9" spans="1:6" ht="21" customHeight="1">
      <c r="A9" s="43" t="s">
        <v>26</v>
      </c>
      <c r="B9" s="119"/>
      <c r="C9" s="34" t="s">
        <v>56</v>
      </c>
      <c r="D9" s="119"/>
      <c r="E9" s="119"/>
      <c r="F9" s="119"/>
    </row>
    <row r="10" spans="1:6" ht="21" customHeight="1">
      <c r="A10" s="43" t="s">
        <v>26</v>
      </c>
      <c r="B10" s="119"/>
      <c r="C10" s="34" t="s">
        <v>57</v>
      </c>
      <c r="D10" s="119"/>
      <c r="E10" s="119"/>
      <c r="F10" s="119"/>
    </row>
    <row r="11" spans="1:6" ht="21" customHeight="1">
      <c r="A11" s="43" t="s">
        <v>26</v>
      </c>
      <c r="B11" s="119"/>
      <c r="C11" s="34" t="s">
        <v>58</v>
      </c>
      <c r="D11" s="119"/>
      <c r="E11" s="119"/>
      <c r="F11" s="119"/>
    </row>
    <row r="12" spans="1:6" ht="21" customHeight="1">
      <c r="A12" s="43" t="s">
        <v>26</v>
      </c>
      <c r="B12" s="119"/>
      <c r="C12" s="34" t="s">
        <v>59</v>
      </c>
      <c r="D12" s="119">
        <f>E12+F12</f>
        <v>125.8262</v>
      </c>
      <c r="E12" s="119">
        <v>125.8262</v>
      </c>
      <c r="F12" s="119"/>
    </row>
    <row r="13" spans="1:6" ht="21" customHeight="1">
      <c r="A13" s="43"/>
      <c r="B13" s="119"/>
      <c r="C13" s="94" t="s">
        <v>161</v>
      </c>
      <c r="D13" s="119">
        <f>E13+F13</f>
        <v>153.6629</v>
      </c>
      <c r="E13" s="119">
        <v>153.6629</v>
      </c>
      <c r="F13" s="119"/>
    </row>
    <row r="14" spans="1:6" ht="21" customHeight="1">
      <c r="A14" s="43"/>
      <c r="B14" s="119"/>
      <c r="C14" s="96" t="s">
        <v>162</v>
      </c>
      <c r="D14" s="119">
        <v>2240</v>
      </c>
      <c r="E14" s="119">
        <v>2240.0361</v>
      </c>
      <c r="F14" s="119"/>
    </row>
    <row r="15" spans="1:6" ht="21" customHeight="1">
      <c r="A15" s="43"/>
      <c r="B15" s="119"/>
      <c r="C15" s="98" t="s">
        <v>163</v>
      </c>
      <c r="D15" s="119">
        <f>E15+F15</f>
        <v>339.065</v>
      </c>
      <c r="E15" s="119">
        <v>339.065</v>
      </c>
      <c r="F15" s="119"/>
    </row>
    <row r="16" spans="1:6" ht="21" customHeight="1">
      <c r="A16" s="43"/>
      <c r="B16" s="119"/>
      <c r="C16" s="96" t="s">
        <v>164</v>
      </c>
      <c r="D16" s="119">
        <f>E16+F16</f>
        <v>0.783</v>
      </c>
      <c r="E16" s="119">
        <v>0.783</v>
      </c>
      <c r="F16" s="119"/>
    </row>
    <row r="17" spans="1:6" ht="21" customHeight="1">
      <c r="A17" s="43"/>
      <c r="B17" s="119"/>
      <c r="C17" s="96" t="s">
        <v>165</v>
      </c>
      <c r="D17" s="119">
        <f>E17+F17</f>
        <v>15181.557299999999</v>
      </c>
      <c r="E17" s="119">
        <v>1495.2573</v>
      </c>
      <c r="F17" s="119">
        <v>13686.3</v>
      </c>
    </row>
    <row r="18" spans="1:6" ht="21" customHeight="1">
      <c r="A18" s="43"/>
      <c r="B18" s="119"/>
      <c r="C18" s="96" t="s">
        <v>166</v>
      </c>
      <c r="D18" s="119">
        <f>E18+F18</f>
        <v>509.0199</v>
      </c>
      <c r="E18" s="119">
        <v>509.0199</v>
      </c>
      <c r="F18" s="119"/>
    </row>
    <row r="19" spans="1:6" ht="21" customHeight="1">
      <c r="A19" s="43"/>
      <c r="B19" s="119"/>
      <c r="C19" s="96" t="s">
        <v>167</v>
      </c>
      <c r="D19" s="119"/>
      <c r="E19" s="119"/>
      <c r="F19" s="119"/>
    </row>
    <row r="20" spans="1:6" ht="21" customHeight="1">
      <c r="A20" s="43"/>
      <c r="B20" s="119"/>
      <c r="C20" s="96" t="s">
        <v>168</v>
      </c>
      <c r="D20" s="119"/>
      <c r="E20" s="119"/>
      <c r="F20" s="119"/>
    </row>
    <row r="21" spans="1:6" ht="21" customHeight="1">
      <c r="A21" s="43"/>
      <c r="B21" s="119"/>
      <c r="C21" s="96" t="s">
        <v>169</v>
      </c>
      <c r="D21" s="119"/>
      <c r="E21" s="119"/>
      <c r="F21" s="119"/>
    </row>
    <row r="22" spans="1:6" ht="21" customHeight="1">
      <c r="A22" s="43"/>
      <c r="B22" s="119"/>
      <c r="C22" s="96" t="s">
        <v>170</v>
      </c>
      <c r="D22" s="119"/>
      <c r="E22" s="119"/>
      <c r="F22" s="119"/>
    </row>
    <row r="23" spans="1:6" ht="21" customHeight="1">
      <c r="A23" s="43"/>
      <c r="B23" s="119"/>
      <c r="C23" s="96" t="s">
        <v>171</v>
      </c>
      <c r="D23" s="119"/>
      <c r="E23" s="119"/>
      <c r="F23" s="119"/>
    </row>
    <row r="24" spans="1:6" ht="21" customHeight="1">
      <c r="A24" s="43"/>
      <c r="B24" s="119"/>
      <c r="C24" s="96" t="s">
        <v>172</v>
      </c>
      <c r="D24" s="119"/>
      <c r="E24" s="119"/>
      <c r="F24" s="119"/>
    </row>
    <row r="25" spans="1:6" ht="21" customHeight="1">
      <c r="A25" s="43"/>
      <c r="B25" s="119"/>
      <c r="C25" s="100" t="s">
        <v>173</v>
      </c>
      <c r="D25" s="119">
        <f>E25+F25</f>
        <v>87.4704</v>
      </c>
      <c r="E25" s="119">
        <v>87.4704</v>
      </c>
      <c r="F25" s="119"/>
    </row>
    <row r="26" spans="1:6" ht="21" customHeight="1">
      <c r="A26" s="43"/>
      <c r="B26" s="119"/>
      <c r="C26" s="100" t="s">
        <v>174</v>
      </c>
      <c r="D26" s="119">
        <f>E26+F26</f>
        <v>0.0952</v>
      </c>
      <c r="E26" s="119">
        <v>0.0952</v>
      </c>
      <c r="F26" s="119"/>
    </row>
    <row r="27" spans="1:6" ht="21" customHeight="1">
      <c r="A27" s="43"/>
      <c r="B27" s="119"/>
      <c r="C27" s="100" t="s">
        <v>175</v>
      </c>
      <c r="D27" s="119"/>
      <c r="E27" s="119"/>
      <c r="F27" s="119"/>
    </row>
    <row r="28" spans="1:6" ht="21" customHeight="1">
      <c r="A28" s="43"/>
      <c r="B28" s="119"/>
      <c r="C28" s="100" t="s">
        <v>176</v>
      </c>
      <c r="D28" s="119"/>
      <c r="E28" s="119"/>
      <c r="F28" s="119"/>
    </row>
    <row r="29" spans="1:6" ht="21" customHeight="1">
      <c r="A29" s="43"/>
      <c r="B29" s="119"/>
      <c r="C29" s="100" t="s">
        <v>177</v>
      </c>
      <c r="D29" s="119"/>
      <c r="E29" s="119"/>
      <c r="F29" s="119"/>
    </row>
    <row r="30" spans="1:6" ht="21" customHeight="1">
      <c r="A30" s="44" t="s">
        <v>27</v>
      </c>
      <c r="B30" s="119">
        <v>20404.3862</v>
      </c>
      <c r="C30" s="44" t="s">
        <v>7</v>
      </c>
      <c r="D30" s="153">
        <v>20404.3862</v>
      </c>
      <c r="E30" s="154"/>
      <c r="F30" s="155"/>
    </row>
    <row r="31" spans="1:6" ht="21" customHeight="1">
      <c r="A31" s="43" t="s">
        <v>61</v>
      </c>
      <c r="B31" s="58"/>
      <c r="C31" s="43" t="s">
        <v>62</v>
      </c>
      <c r="D31" s="150"/>
      <c r="E31" s="151"/>
      <c r="F31" s="152"/>
    </row>
    <row r="32" spans="1:6" ht="21" customHeight="1">
      <c r="A32" s="43" t="s">
        <v>52</v>
      </c>
      <c r="B32" s="58"/>
      <c r="C32" s="43"/>
      <c r="D32" s="150"/>
      <c r="E32" s="151"/>
      <c r="F32" s="152"/>
    </row>
    <row r="33" spans="1:6" ht="21" customHeight="1">
      <c r="A33" s="43" t="s">
        <v>54</v>
      </c>
      <c r="B33" s="58"/>
      <c r="C33" s="43"/>
      <c r="D33" s="150"/>
      <c r="E33" s="151"/>
      <c r="F33" s="152"/>
    </row>
    <row r="34" spans="1:6" ht="21" customHeight="1">
      <c r="A34" s="44" t="s">
        <v>63</v>
      </c>
      <c r="B34" s="119">
        <f>B30</f>
        <v>20404.3862</v>
      </c>
      <c r="C34" s="44" t="s">
        <v>63</v>
      </c>
      <c r="D34" s="153">
        <f>D30</f>
        <v>20404.3862</v>
      </c>
      <c r="E34" s="154"/>
      <c r="F34" s="155"/>
    </row>
    <row r="35" spans="1:6" ht="23.25" customHeight="1">
      <c r="A35" s="149" t="s">
        <v>143</v>
      </c>
      <c r="B35" s="149"/>
      <c r="C35" s="149"/>
      <c r="D35" s="149"/>
      <c r="E35" s="149"/>
      <c r="F35" s="149"/>
    </row>
    <row r="36" spans="1:6" ht="33" customHeight="1">
      <c r="A36" s="149" t="s">
        <v>146</v>
      </c>
      <c r="B36" s="149"/>
      <c r="C36" s="149"/>
      <c r="D36" s="149"/>
      <c r="E36" s="149"/>
      <c r="F36" s="149"/>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4">
    <mergeCell ref="D30:F30"/>
    <mergeCell ref="A1:F1"/>
    <mergeCell ref="D5:F5"/>
    <mergeCell ref="A4:B4"/>
    <mergeCell ref="C4:F4"/>
    <mergeCell ref="A5:A6"/>
    <mergeCell ref="B5:B6"/>
    <mergeCell ref="C5:C6"/>
    <mergeCell ref="A36:F36"/>
    <mergeCell ref="D31:F31"/>
    <mergeCell ref="D32:F32"/>
    <mergeCell ref="D33:F33"/>
    <mergeCell ref="D34:F34"/>
    <mergeCell ref="A35:F35"/>
  </mergeCells>
  <printOptions horizontalCentered="1"/>
  <pageMargins left="0.984251968503937" right="0.5905511811023623" top="0.7874015748031497" bottom="0.56"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231"/>
  <sheetViews>
    <sheetView zoomScalePageLayoutView="0" workbookViewId="0" topLeftCell="A1">
      <selection activeCell="C14" sqref="C14"/>
    </sheetView>
  </sheetViews>
  <sheetFormatPr defaultColWidth="7.83203125" defaultRowHeight="11.25"/>
  <cols>
    <col min="1" max="1" width="13.66015625" style="75" customWidth="1"/>
    <col min="2" max="2" width="39.33203125" style="18" customWidth="1"/>
    <col min="3" max="5" width="33.66015625" style="14" customWidth="1"/>
    <col min="6" max="248" width="10.33203125" style="14" customWidth="1"/>
    <col min="249" max="16384" width="7.83203125" style="14" customWidth="1"/>
  </cols>
  <sheetData>
    <row r="1" spans="1:5" ht="30" customHeight="1">
      <c r="A1" s="160" t="s">
        <v>158</v>
      </c>
      <c r="B1" s="160"/>
      <c r="C1" s="131"/>
      <c r="D1" s="131"/>
      <c r="E1" s="131"/>
    </row>
    <row r="2" spans="1:5" s="28" customFormat="1" ht="12.75" customHeight="1">
      <c r="A2" s="71"/>
      <c r="E2" s="37" t="s">
        <v>73</v>
      </c>
    </row>
    <row r="3" spans="1:5" s="28" customFormat="1" ht="12.75" customHeight="1">
      <c r="A3" s="72"/>
      <c r="B3" s="40"/>
      <c r="E3" s="37" t="s">
        <v>42</v>
      </c>
    </row>
    <row r="4" spans="1:5" ht="30" customHeight="1">
      <c r="A4" s="132" t="s">
        <v>72</v>
      </c>
      <c r="B4" s="132" t="s">
        <v>74</v>
      </c>
      <c r="C4" s="130" t="s">
        <v>13</v>
      </c>
      <c r="D4" s="161"/>
      <c r="E4" s="162"/>
    </row>
    <row r="5" spans="1:5" ht="30" customHeight="1">
      <c r="A5" s="129"/>
      <c r="B5" s="129"/>
      <c r="C5" s="15" t="s">
        <v>11</v>
      </c>
      <c r="D5" s="15" t="s">
        <v>14</v>
      </c>
      <c r="E5" s="15" t="s">
        <v>15</v>
      </c>
    </row>
    <row r="6" spans="1:5" ht="21" customHeight="1">
      <c r="A6" s="158" t="s">
        <v>16</v>
      </c>
      <c r="B6" s="159"/>
      <c r="C6" s="60">
        <f>C7+C15+C21+C25+C66+C78+C85+C100+C122+C125</f>
        <v>6718.100000000001</v>
      </c>
      <c r="D6" s="60">
        <f>D7+D15+D21+D25+D66+D78+D85+D100+D122+D125</f>
        <v>2042.8000000000002</v>
      </c>
      <c r="E6" s="60">
        <f>E7+E15+E21+E25+E66+E78+E85+E100+E122+E125</f>
        <v>4675.3</v>
      </c>
    </row>
    <row r="7" spans="1:5" ht="21" customHeight="1">
      <c r="A7" s="113" t="s">
        <v>37</v>
      </c>
      <c r="B7" s="115" t="s">
        <v>38</v>
      </c>
      <c r="C7" s="60">
        <f>C8+C11</f>
        <v>1766.8000000000002</v>
      </c>
      <c r="D7" s="60">
        <f>D8+D11</f>
        <v>697.6</v>
      </c>
      <c r="E7" s="60">
        <f>E8+E11</f>
        <v>1069.2</v>
      </c>
    </row>
    <row r="8" spans="1:5" ht="21" customHeight="1">
      <c r="A8" s="113" t="s">
        <v>178</v>
      </c>
      <c r="B8" s="115" t="s">
        <v>181</v>
      </c>
      <c r="C8" s="60">
        <f>C9+C10</f>
        <v>1607.4</v>
      </c>
      <c r="D8" s="60">
        <f>D9+D10</f>
        <v>540.6</v>
      </c>
      <c r="E8" s="60">
        <f>E9+E10</f>
        <v>1066.8</v>
      </c>
    </row>
    <row r="9" spans="1:5" ht="21" customHeight="1">
      <c r="A9" s="114" t="s">
        <v>179</v>
      </c>
      <c r="B9" s="116" t="s">
        <v>182</v>
      </c>
      <c r="C9" s="60">
        <f>D9+E9</f>
        <v>540.6</v>
      </c>
      <c r="D9" s="60">
        <v>540.6</v>
      </c>
      <c r="E9" s="60"/>
    </row>
    <row r="10" spans="1:5" ht="21" customHeight="1">
      <c r="A10" s="114" t="s">
        <v>180</v>
      </c>
      <c r="B10" s="116" t="s">
        <v>183</v>
      </c>
      <c r="C10" s="60">
        <f aca="true" t="shared" si="0" ref="C10:C73">D10+E10</f>
        <v>1066.8</v>
      </c>
      <c r="D10" s="60"/>
      <c r="E10" s="60">
        <v>1066.8</v>
      </c>
    </row>
    <row r="11" spans="1:5" ht="21" customHeight="1">
      <c r="A11" s="113" t="s">
        <v>184</v>
      </c>
      <c r="B11" s="115" t="s">
        <v>188</v>
      </c>
      <c r="C11" s="60">
        <f>C12+C13+C14</f>
        <v>159.4</v>
      </c>
      <c r="D11" s="60">
        <f>D12+D13+D14</f>
        <v>157</v>
      </c>
      <c r="E11" s="60">
        <f>E12+E13+E14</f>
        <v>2.4</v>
      </c>
    </row>
    <row r="12" spans="1:5" ht="21" customHeight="1">
      <c r="A12" s="114" t="s">
        <v>185</v>
      </c>
      <c r="B12" s="116" t="s">
        <v>182</v>
      </c>
      <c r="C12" s="60">
        <f t="shared" si="0"/>
        <v>157</v>
      </c>
      <c r="D12" s="60">
        <v>157</v>
      </c>
      <c r="E12" s="60"/>
    </row>
    <row r="13" spans="1:5" ht="21" customHeight="1">
      <c r="A13" s="114" t="s">
        <v>186</v>
      </c>
      <c r="B13" s="116" t="s">
        <v>189</v>
      </c>
      <c r="C13" s="60">
        <f t="shared" si="0"/>
        <v>2.4</v>
      </c>
      <c r="D13" s="60"/>
      <c r="E13" s="60">
        <v>2.4</v>
      </c>
    </row>
    <row r="14" spans="1:5" ht="21" customHeight="1">
      <c r="A14" s="114" t="s">
        <v>187</v>
      </c>
      <c r="B14" s="116" t="s">
        <v>190</v>
      </c>
      <c r="C14" s="60"/>
      <c r="D14" s="60"/>
      <c r="E14" s="60"/>
    </row>
    <row r="15" spans="1:5" ht="21" customHeight="1">
      <c r="A15" s="113" t="s">
        <v>191</v>
      </c>
      <c r="B15" s="115" t="s">
        <v>197</v>
      </c>
      <c r="C15" s="60">
        <f>C19</f>
        <v>125.8</v>
      </c>
      <c r="D15" s="60"/>
      <c r="E15" s="60">
        <f>E19</f>
        <v>125.8</v>
      </c>
    </row>
    <row r="16" spans="1:5" ht="21" customHeight="1">
      <c r="A16" s="114" t="s">
        <v>192</v>
      </c>
      <c r="B16" s="116" t="s">
        <v>198</v>
      </c>
      <c r="C16" s="60"/>
      <c r="D16" s="60"/>
      <c r="E16" s="60"/>
    </row>
    <row r="17" spans="1:5" ht="21" customHeight="1">
      <c r="A17" s="114" t="s">
        <v>193</v>
      </c>
      <c r="B17" s="116" t="s">
        <v>199</v>
      </c>
      <c r="C17" s="60"/>
      <c r="D17" s="60"/>
      <c r="E17" s="60"/>
    </row>
    <row r="18" spans="1:5" ht="21" customHeight="1">
      <c r="A18" s="114" t="s">
        <v>194</v>
      </c>
      <c r="B18" s="116" t="s">
        <v>200</v>
      </c>
      <c r="C18" s="60"/>
      <c r="D18" s="60"/>
      <c r="E18" s="60"/>
    </row>
    <row r="19" spans="1:5" ht="21" customHeight="1">
      <c r="A19" s="114" t="s">
        <v>195</v>
      </c>
      <c r="B19" s="116" t="s">
        <v>201</v>
      </c>
      <c r="C19" s="60">
        <f t="shared" si="0"/>
        <v>125.8</v>
      </c>
      <c r="D19" s="60"/>
      <c r="E19" s="60">
        <v>125.8</v>
      </c>
    </row>
    <row r="20" spans="1:5" ht="21" customHeight="1">
      <c r="A20" s="114" t="s">
        <v>196</v>
      </c>
      <c r="B20" s="116" t="s">
        <v>202</v>
      </c>
      <c r="C20" s="60"/>
      <c r="D20" s="60"/>
      <c r="E20" s="60"/>
    </row>
    <row r="21" spans="1:5" ht="21" customHeight="1">
      <c r="A21" s="113" t="s">
        <v>203</v>
      </c>
      <c r="B21" s="115" t="s">
        <v>207</v>
      </c>
      <c r="C21" s="60">
        <f>C23+C24</f>
        <v>153.7</v>
      </c>
      <c r="D21" s="60">
        <f>D23+D24</f>
        <v>36.2</v>
      </c>
      <c r="E21" s="60">
        <f>E23+E24</f>
        <v>117.5</v>
      </c>
    </row>
    <row r="22" spans="1:5" ht="21" customHeight="1">
      <c r="A22" s="113" t="s">
        <v>204</v>
      </c>
      <c r="B22" s="115" t="s">
        <v>208</v>
      </c>
      <c r="C22" s="60">
        <f>C23+C24</f>
        <v>153.7</v>
      </c>
      <c r="D22" s="60">
        <f>D23+D24</f>
        <v>36.2</v>
      </c>
      <c r="E22" s="60">
        <f>E23+E24</f>
        <v>117.5</v>
      </c>
    </row>
    <row r="23" spans="1:5" ht="21" customHeight="1">
      <c r="A23" s="114" t="s">
        <v>205</v>
      </c>
      <c r="B23" s="116" t="s">
        <v>209</v>
      </c>
      <c r="C23" s="60">
        <f t="shared" si="0"/>
        <v>117.5</v>
      </c>
      <c r="D23" s="60"/>
      <c r="E23" s="60">
        <v>117.5</v>
      </c>
    </row>
    <row r="24" spans="1:5" ht="21" customHeight="1">
      <c r="A24" s="114" t="s">
        <v>206</v>
      </c>
      <c r="B24" s="116" t="s">
        <v>210</v>
      </c>
      <c r="C24" s="60">
        <f t="shared" si="0"/>
        <v>36.2</v>
      </c>
      <c r="D24" s="60">
        <v>36.2</v>
      </c>
      <c r="E24" s="60"/>
    </row>
    <row r="25" spans="1:5" ht="21" customHeight="1">
      <c r="A25" s="113" t="s">
        <v>211</v>
      </c>
      <c r="B25" s="115" t="s">
        <v>39</v>
      </c>
      <c r="C25" s="60">
        <f>C26+C28+C31+C34+C42+C45+C49+C52+C56+C58+C61+C64</f>
        <v>2240</v>
      </c>
      <c r="D25" s="60">
        <f>D26+D28+D31+D34+D42+D45+D49+D52+D56+D58+D61+D64</f>
        <v>633.5</v>
      </c>
      <c r="E25" s="60">
        <f>E26+E28+E31+E34+E42+E45+E49+E52+E56+E58+E61+E64</f>
        <v>1606.4999999999998</v>
      </c>
    </row>
    <row r="26" spans="1:5" ht="21" customHeight="1">
      <c r="A26" s="113" t="s">
        <v>212</v>
      </c>
      <c r="B26" s="115" t="s">
        <v>220</v>
      </c>
      <c r="C26" s="60">
        <f>C27</f>
        <v>132.6</v>
      </c>
      <c r="D26" s="60">
        <f>D27</f>
        <v>132.6</v>
      </c>
      <c r="E26" s="60"/>
    </row>
    <row r="27" spans="1:5" ht="21" customHeight="1">
      <c r="A27" s="114" t="s">
        <v>213</v>
      </c>
      <c r="B27" s="116" t="s">
        <v>221</v>
      </c>
      <c r="C27" s="60">
        <f t="shared" si="0"/>
        <v>132.6</v>
      </c>
      <c r="D27" s="60">
        <v>132.6</v>
      </c>
      <c r="E27" s="60"/>
    </row>
    <row r="28" spans="1:5" ht="21" customHeight="1">
      <c r="A28" s="113" t="s">
        <v>214</v>
      </c>
      <c r="B28" s="115" t="s">
        <v>222</v>
      </c>
      <c r="C28" s="60">
        <f>C29+C30</f>
        <v>426.2</v>
      </c>
      <c r="D28" s="60"/>
      <c r="E28" s="60">
        <f>E29+E30</f>
        <v>426.2</v>
      </c>
    </row>
    <row r="29" spans="1:5" ht="21" customHeight="1">
      <c r="A29" s="114" t="s">
        <v>215</v>
      </c>
      <c r="B29" s="116" t="s">
        <v>223</v>
      </c>
      <c r="C29" s="60">
        <f t="shared" si="0"/>
        <v>405.7</v>
      </c>
      <c r="D29" s="60"/>
      <c r="E29" s="60">
        <v>405.7</v>
      </c>
    </row>
    <row r="30" spans="1:5" ht="21" customHeight="1">
      <c r="A30" s="114" t="s">
        <v>216</v>
      </c>
      <c r="B30" s="116" t="s">
        <v>224</v>
      </c>
      <c r="C30" s="60">
        <f t="shared" si="0"/>
        <v>20.5</v>
      </c>
      <c r="D30" s="60"/>
      <c r="E30" s="60">
        <v>20.5</v>
      </c>
    </row>
    <row r="31" spans="1:5" ht="21" customHeight="1">
      <c r="A31" s="113" t="s">
        <v>217</v>
      </c>
      <c r="B31" s="115" t="s">
        <v>225</v>
      </c>
      <c r="C31" s="60">
        <f>C32+C33</f>
        <v>480.1</v>
      </c>
      <c r="D31" s="60">
        <f>D32+D33</f>
        <v>480.1</v>
      </c>
      <c r="E31" s="60"/>
    </row>
    <row r="32" spans="1:5" ht="21" customHeight="1">
      <c r="A32" s="114" t="s">
        <v>218</v>
      </c>
      <c r="B32" s="116" t="s">
        <v>226</v>
      </c>
      <c r="C32" s="60">
        <f t="shared" si="0"/>
        <v>359.2</v>
      </c>
      <c r="D32" s="60">
        <v>359.2</v>
      </c>
      <c r="E32" s="60"/>
    </row>
    <row r="33" spans="1:5" ht="21" customHeight="1">
      <c r="A33" s="114" t="s">
        <v>219</v>
      </c>
      <c r="B33" s="116" t="s">
        <v>227</v>
      </c>
      <c r="C33" s="60">
        <f t="shared" si="0"/>
        <v>120.9</v>
      </c>
      <c r="D33" s="60">
        <v>120.9</v>
      </c>
      <c r="E33" s="60"/>
    </row>
    <row r="34" spans="1:5" ht="21" customHeight="1">
      <c r="A34" s="113" t="s">
        <v>228</v>
      </c>
      <c r="B34" s="115" t="s">
        <v>243</v>
      </c>
      <c r="C34" s="60">
        <f>C35+C36+C37+C39+C40+C41</f>
        <v>712.0999999999999</v>
      </c>
      <c r="D34" s="60"/>
      <c r="E34" s="60">
        <f>E35+E36+E37+E39+E40+E41</f>
        <v>712.0999999999999</v>
      </c>
    </row>
    <row r="35" spans="1:5" ht="21" customHeight="1">
      <c r="A35" s="114" t="s">
        <v>229</v>
      </c>
      <c r="B35" s="116" t="s">
        <v>244</v>
      </c>
      <c r="C35" s="60">
        <f t="shared" si="0"/>
        <v>66.6</v>
      </c>
      <c r="D35" s="60"/>
      <c r="E35" s="60">
        <v>66.6</v>
      </c>
    </row>
    <row r="36" spans="1:5" ht="21" customHeight="1">
      <c r="A36" s="114" t="s">
        <v>230</v>
      </c>
      <c r="B36" s="116" t="s">
        <v>245</v>
      </c>
      <c r="C36" s="60">
        <f t="shared" si="0"/>
        <v>273.6</v>
      </c>
      <c r="D36" s="60"/>
      <c r="E36" s="60">
        <v>273.6</v>
      </c>
    </row>
    <row r="37" spans="1:5" ht="21" customHeight="1">
      <c r="A37" s="114" t="s">
        <v>231</v>
      </c>
      <c r="B37" s="116" t="s">
        <v>246</v>
      </c>
      <c r="C37" s="60">
        <f t="shared" si="0"/>
        <v>218.3</v>
      </c>
      <c r="D37" s="60"/>
      <c r="E37" s="60">
        <v>218.3</v>
      </c>
    </row>
    <row r="38" spans="1:5" ht="21" customHeight="1">
      <c r="A38" s="114" t="s">
        <v>232</v>
      </c>
      <c r="B38" s="116" t="s">
        <v>247</v>
      </c>
      <c r="C38" s="60"/>
      <c r="D38" s="60"/>
      <c r="E38" s="60"/>
    </row>
    <row r="39" spans="1:5" ht="21" customHeight="1">
      <c r="A39" s="114" t="s">
        <v>233</v>
      </c>
      <c r="B39" s="116" t="s">
        <v>248</v>
      </c>
      <c r="C39" s="60">
        <f t="shared" si="0"/>
        <v>108.9</v>
      </c>
      <c r="D39" s="60"/>
      <c r="E39" s="60">
        <v>108.9</v>
      </c>
    </row>
    <row r="40" spans="1:5" ht="21" customHeight="1">
      <c r="A40" s="114" t="s">
        <v>234</v>
      </c>
      <c r="B40" s="116" t="s">
        <v>249</v>
      </c>
      <c r="C40" s="60">
        <f t="shared" si="0"/>
        <v>23.8</v>
      </c>
      <c r="D40" s="60"/>
      <c r="E40" s="60">
        <v>23.8</v>
      </c>
    </row>
    <row r="41" spans="1:5" ht="21" customHeight="1">
      <c r="A41" s="114" t="s">
        <v>235</v>
      </c>
      <c r="B41" s="116" t="s">
        <v>250</v>
      </c>
      <c r="C41" s="60">
        <f t="shared" si="0"/>
        <v>20.9</v>
      </c>
      <c r="D41" s="60"/>
      <c r="E41" s="60">
        <v>20.9</v>
      </c>
    </row>
    <row r="42" spans="1:5" ht="21" customHeight="1">
      <c r="A42" s="113" t="s">
        <v>236</v>
      </c>
      <c r="B42" s="115" t="s">
        <v>251</v>
      </c>
      <c r="C42" s="60">
        <f>C43+C44</f>
        <v>286.7</v>
      </c>
      <c r="D42" s="60">
        <f>D43+D44</f>
        <v>20.8</v>
      </c>
      <c r="E42" s="60">
        <f>E43+E44</f>
        <v>265.9</v>
      </c>
    </row>
    <row r="43" spans="1:5" ht="21" customHeight="1">
      <c r="A43" s="114" t="s">
        <v>237</v>
      </c>
      <c r="B43" s="116" t="s">
        <v>252</v>
      </c>
      <c r="C43" s="60">
        <f t="shared" si="0"/>
        <v>265.9</v>
      </c>
      <c r="D43" s="60"/>
      <c r="E43" s="60">
        <v>265.9</v>
      </c>
    </row>
    <row r="44" spans="1:5" ht="21" customHeight="1">
      <c r="A44" s="114" t="s">
        <v>238</v>
      </c>
      <c r="B44" s="116" t="s">
        <v>253</v>
      </c>
      <c r="C44" s="60">
        <f t="shared" si="0"/>
        <v>20.8</v>
      </c>
      <c r="D44" s="60">
        <v>20.8</v>
      </c>
      <c r="E44" s="60"/>
    </row>
    <row r="45" spans="1:5" ht="21" customHeight="1">
      <c r="A45" s="113" t="s">
        <v>239</v>
      </c>
      <c r="B45" s="115" t="s">
        <v>254</v>
      </c>
      <c r="C45" s="60">
        <f>C46+C47+C48</f>
        <v>43.6</v>
      </c>
      <c r="D45" s="60">
        <f>D46+D47+D48</f>
        <v>0</v>
      </c>
      <c r="E45" s="60">
        <f>E46+E47+E48</f>
        <v>43.6</v>
      </c>
    </row>
    <row r="46" spans="1:5" ht="21" customHeight="1">
      <c r="A46" s="114" t="s">
        <v>240</v>
      </c>
      <c r="B46" s="116" t="s">
        <v>255</v>
      </c>
      <c r="C46" s="60">
        <f t="shared" si="0"/>
        <v>9.4</v>
      </c>
      <c r="D46" s="60"/>
      <c r="E46" s="60">
        <v>9.4</v>
      </c>
    </row>
    <row r="47" spans="1:5" ht="21" customHeight="1">
      <c r="A47" s="114" t="s">
        <v>241</v>
      </c>
      <c r="B47" s="116" t="s">
        <v>256</v>
      </c>
      <c r="C47" s="60">
        <f t="shared" si="0"/>
        <v>1.3</v>
      </c>
      <c r="D47" s="60"/>
      <c r="E47" s="60">
        <v>1.3</v>
      </c>
    </row>
    <row r="48" spans="1:5" ht="21" customHeight="1">
      <c r="A48" s="114" t="s">
        <v>242</v>
      </c>
      <c r="B48" s="116" t="s">
        <v>257</v>
      </c>
      <c r="C48" s="60">
        <f t="shared" si="0"/>
        <v>32.9</v>
      </c>
      <c r="D48" s="60"/>
      <c r="E48" s="60">
        <v>32.9</v>
      </c>
    </row>
    <row r="49" spans="1:5" ht="21" customHeight="1">
      <c r="A49" s="113" t="s">
        <v>258</v>
      </c>
      <c r="B49" s="115" t="s">
        <v>273</v>
      </c>
      <c r="C49" s="60">
        <f>C50+C51</f>
        <v>7.2</v>
      </c>
      <c r="D49" s="60"/>
      <c r="E49" s="60">
        <f>E50+E51</f>
        <v>7.2</v>
      </c>
    </row>
    <row r="50" spans="1:5" ht="21" customHeight="1">
      <c r="A50" s="114" t="s">
        <v>259</v>
      </c>
      <c r="B50" s="116" t="s">
        <v>274</v>
      </c>
      <c r="C50" s="60"/>
      <c r="D50" s="60"/>
      <c r="E50" s="60"/>
    </row>
    <row r="51" spans="1:5" ht="21" customHeight="1">
      <c r="A51" s="114" t="s">
        <v>260</v>
      </c>
      <c r="B51" s="116" t="s">
        <v>275</v>
      </c>
      <c r="C51" s="60">
        <f t="shared" si="0"/>
        <v>7.2</v>
      </c>
      <c r="D51" s="60"/>
      <c r="E51" s="60">
        <v>7.2</v>
      </c>
    </row>
    <row r="52" spans="1:5" ht="21" customHeight="1">
      <c r="A52" s="113" t="s">
        <v>261</v>
      </c>
      <c r="B52" s="115" t="s">
        <v>276</v>
      </c>
      <c r="C52" s="60">
        <f>C53</f>
        <v>32.3</v>
      </c>
      <c r="D52" s="60"/>
      <c r="E52" s="60">
        <f>E53</f>
        <v>32.3</v>
      </c>
    </row>
    <row r="53" spans="1:5" ht="21" customHeight="1">
      <c r="A53" s="114" t="s">
        <v>262</v>
      </c>
      <c r="B53" s="116" t="s">
        <v>277</v>
      </c>
      <c r="C53" s="60">
        <f t="shared" si="0"/>
        <v>32.3</v>
      </c>
      <c r="D53" s="60"/>
      <c r="E53" s="60">
        <v>32.3</v>
      </c>
    </row>
    <row r="54" spans="1:5" ht="21" customHeight="1">
      <c r="A54" s="114" t="s">
        <v>263</v>
      </c>
      <c r="B54" s="116" t="s">
        <v>278</v>
      </c>
      <c r="C54" s="60"/>
      <c r="D54" s="60"/>
      <c r="E54" s="60"/>
    </row>
    <row r="55" spans="1:5" ht="21" customHeight="1">
      <c r="A55" s="114" t="s">
        <v>264</v>
      </c>
      <c r="B55" s="116" t="s">
        <v>279</v>
      </c>
      <c r="C55" s="60"/>
      <c r="D55" s="60"/>
      <c r="E55" s="60"/>
    </row>
    <row r="56" spans="1:5" ht="21" customHeight="1">
      <c r="A56" s="113" t="s">
        <v>265</v>
      </c>
      <c r="B56" s="115" t="s">
        <v>280</v>
      </c>
      <c r="C56" s="60">
        <f>C57</f>
        <v>58</v>
      </c>
      <c r="D56" s="60"/>
      <c r="E56" s="60">
        <f>E57</f>
        <v>58</v>
      </c>
    </row>
    <row r="57" spans="1:5" ht="21" customHeight="1">
      <c r="A57" s="114" t="s">
        <v>266</v>
      </c>
      <c r="B57" s="116" t="s">
        <v>281</v>
      </c>
      <c r="C57" s="60">
        <f t="shared" si="0"/>
        <v>58</v>
      </c>
      <c r="D57" s="60"/>
      <c r="E57" s="60">
        <v>58</v>
      </c>
    </row>
    <row r="58" spans="1:5" ht="21" customHeight="1">
      <c r="A58" s="113" t="s">
        <v>267</v>
      </c>
      <c r="B58" s="115" t="s">
        <v>282</v>
      </c>
      <c r="C58" s="60">
        <f>C59+C60</f>
        <v>23.2</v>
      </c>
      <c r="D58" s="60"/>
      <c r="E58" s="60">
        <f>E59+E60</f>
        <v>23.2</v>
      </c>
    </row>
    <row r="59" spans="1:5" ht="21" customHeight="1">
      <c r="A59" s="114" t="s">
        <v>268</v>
      </c>
      <c r="B59" s="116" t="s">
        <v>283</v>
      </c>
      <c r="C59" s="60">
        <f t="shared" si="0"/>
        <v>21</v>
      </c>
      <c r="D59" s="60"/>
      <c r="E59" s="60">
        <v>21</v>
      </c>
    </row>
    <row r="60" spans="1:5" ht="21" customHeight="1">
      <c r="A60" s="114" t="s">
        <v>269</v>
      </c>
      <c r="B60" s="116" t="s">
        <v>284</v>
      </c>
      <c r="C60" s="60">
        <f t="shared" si="0"/>
        <v>2.2</v>
      </c>
      <c r="D60" s="60"/>
      <c r="E60" s="60">
        <v>2.2</v>
      </c>
    </row>
    <row r="61" spans="1:5" ht="21" customHeight="1">
      <c r="A61" s="113" t="s">
        <v>270</v>
      </c>
      <c r="B61" s="115" t="s">
        <v>285</v>
      </c>
      <c r="C61" s="60">
        <f>C62+C63</f>
        <v>15.6</v>
      </c>
      <c r="D61" s="60"/>
      <c r="E61" s="60">
        <f>E62+E63</f>
        <v>15.6</v>
      </c>
    </row>
    <row r="62" spans="1:5" ht="21" customHeight="1">
      <c r="A62" s="114" t="s">
        <v>271</v>
      </c>
      <c r="B62" s="116" t="s">
        <v>286</v>
      </c>
      <c r="C62" s="60">
        <f t="shared" si="0"/>
        <v>0.9</v>
      </c>
      <c r="D62" s="60"/>
      <c r="E62" s="60">
        <v>0.9</v>
      </c>
    </row>
    <row r="63" spans="1:5" ht="21" customHeight="1">
      <c r="A63" s="114" t="s">
        <v>272</v>
      </c>
      <c r="B63" s="116" t="s">
        <v>287</v>
      </c>
      <c r="C63" s="60">
        <f t="shared" si="0"/>
        <v>14.7</v>
      </c>
      <c r="D63" s="60"/>
      <c r="E63" s="60">
        <v>14.7</v>
      </c>
    </row>
    <row r="64" spans="1:5" ht="21" customHeight="1">
      <c r="A64" s="113" t="s">
        <v>288</v>
      </c>
      <c r="B64" s="115" t="s">
        <v>299</v>
      </c>
      <c r="C64" s="60">
        <f>C65</f>
        <v>22.4</v>
      </c>
      <c r="D64" s="60"/>
      <c r="E64" s="60">
        <f>E65</f>
        <v>22.4</v>
      </c>
    </row>
    <row r="65" spans="1:5" ht="21" customHeight="1">
      <c r="A65" s="114" t="s">
        <v>289</v>
      </c>
      <c r="B65" s="116" t="s">
        <v>300</v>
      </c>
      <c r="C65" s="60">
        <f t="shared" si="0"/>
        <v>22.4</v>
      </c>
      <c r="D65" s="60"/>
      <c r="E65" s="60">
        <v>22.4</v>
      </c>
    </row>
    <row r="66" spans="1:5" ht="21" customHeight="1">
      <c r="A66" s="113" t="s">
        <v>290</v>
      </c>
      <c r="B66" s="115" t="s">
        <v>301</v>
      </c>
      <c r="C66" s="60">
        <f>C67+C69+C75</f>
        <v>339.1</v>
      </c>
      <c r="D66" s="60">
        <f>D67+D69+D75</f>
        <v>166.7</v>
      </c>
      <c r="E66" s="60">
        <f>E67+E69+E75</f>
        <v>172.4</v>
      </c>
    </row>
    <row r="67" spans="1:5" ht="21" customHeight="1">
      <c r="A67" s="113" t="s">
        <v>291</v>
      </c>
      <c r="B67" s="115" t="s">
        <v>302</v>
      </c>
      <c r="C67" s="60">
        <f>C68</f>
        <v>72.2</v>
      </c>
      <c r="D67" s="60">
        <f>D68</f>
        <v>72.2</v>
      </c>
      <c r="E67" s="60"/>
    </row>
    <row r="68" spans="1:5" ht="21" customHeight="1">
      <c r="A68" s="114" t="s">
        <v>292</v>
      </c>
      <c r="B68" s="116" t="s">
        <v>182</v>
      </c>
      <c r="C68" s="60">
        <f t="shared" si="0"/>
        <v>72.2</v>
      </c>
      <c r="D68" s="60">
        <v>72.2</v>
      </c>
      <c r="E68" s="60"/>
    </row>
    <row r="69" spans="1:5" ht="21" customHeight="1">
      <c r="A69" s="113" t="s">
        <v>293</v>
      </c>
      <c r="B69" s="115" t="s">
        <v>303</v>
      </c>
      <c r="C69" s="60">
        <f>C70+C71+C72+C73+C74</f>
        <v>94.5</v>
      </c>
      <c r="D69" s="60">
        <f>D70+D71+D72+D73+D74</f>
        <v>94.5</v>
      </c>
      <c r="E69" s="60"/>
    </row>
    <row r="70" spans="1:5" ht="21" customHeight="1">
      <c r="A70" s="114" t="s">
        <v>294</v>
      </c>
      <c r="B70" s="116" t="s">
        <v>304</v>
      </c>
      <c r="C70" s="60">
        <f t="shared" si="0"/>
        <v>44</v>
      </c>
      <c r="D70" s="60">
        <v>44</v>
      </c>
      <c r="E70" s="60"/>
    </row>
    <row r="71" spans="1:5" ht="21" customHeight="1">
      <c r="A71" s="114" t="s">
        <v>295</v>
      </c>
      <c r="B71" s="116" t="s">
        <v>305</v>
      </c>
      <c r="C71" s="60">
        <f t="shared" si="0"/>
        <v>24.6</v>
      </c>
      <c r="D71" s="60">
        <v>24.6</v>
      </c>
      <c r="E71" s="60"/>
    </row>
    <row r="72" spans="1:5" ht="21" customHeight="1">
      <c r="A72" s="114" t="s">
        <v>296</v>
      </c>
      <c r="B72" s="116" t="s">
        <v>306</v>
      </c>
      <c r="C72" s="60">
        <f t="shared" si="0"/>
        <v>10.5</v>
      </c>
      <c r="D72" s="60">
        <v>10.5</v>
      </c>
      <c r="E72" s="60"/>
    </row>
    <row r="73" spans="1:5" ht="21" customHeight="1">
      <c r="A73" s="114" t="s">
        <v>297</v>
      </c>
      <c r="B73" s="116" t="s">
        <v>307</v>
      </c>
      <c r="C73" s="60">
        <f t="shared" si="0"/>
        <v>15.4</v>
      </c>
      <c r="D73" s="60">
        <v>15.4</v>
      </c>
      <c r="E73" s="60"/>
    </row>
    <row r="74" spans="1:5" ht="21" customHeight="1">
      <c r="A74" s="114" t="s">
        <v>298</v>
      </c>
      <c r="B74" s="116" t="s">
        <v>308</v>
      </c>
      <c r="C74" s="60"/>
      <c r="D74" s="60"/>
      <c r="E74" s="60"/>
    </row>
    <row r="75" spans="1:5" ht="21" customHeight="1">
      <c r="A75" s="113" t="s">
        <v>309</v>
      </c>
      <c r="B75" s="115" t="s">
        <v>323</v>
      </c>
      <c r="C75" s="60">
        <f>C76+C77</f>
        <v>172.4</v>
      </c>
      <c r="D75" s="60"/>
      <c r="E75" s="60">
        <f>E76+E77</f>
        <v>172.4</v>
      </c>
    </row>
    <row r="76" spans="1:5" ht="21" customHeight="1">
      <c r="A76" s="114" t="s">
        <v>310</v>
      </c>
      <c r="B76" s="116" t="s">
        <v>324</v>
      </c>
      <c r="C76" s="60"/>
      <c r="D76" s="60"/>
      <c r="E76" s="60"/>
    </row>
    <row r="77" spans="1:5" ht="21" customHeight="1">
      <c r="A77" s="114" t="s">
        <v>311</v>
      </c>
      <c r="B77" s="116" t="s">
        <v>325</v>
      </c>
      <c r="C77" s="60">
        <f>D77+E77</f>
        <v>172.4</v>
      </c>
      <c r="D77" s="60"/>
      <c r="E77" s="60">
        <v>172.4</v>
      </c>
    </row>
    <row r="78" spans="1:5" ht="21" customHeight="1">
      <c r="A78" s="113" t="s">
        <v>312</v>
      </c>
      <c r="B78" s="115" t="s">
        <v>326</v>
      </c>
      <c r="C78" s="60">
        <f>C79+C81</f>
        <v>0.8</v>
      </c>
      <c r="D78" s="60"/>
      <c r="E78" s="60">
        <f>E79+E81</f>
        <v>0.8</v>
      </c>
    </row>
    <row r="79" spans="1:5" ht="21" customHeight="1">
      <c r="A79" s="113" t="s">
        <v>313</v>
      </c>
      <c r="B79" s="115" t="s">
        <v>327</v>
      </c>
      <c r="C79" s="60"/>
      <c r="D79" s="60"/>
      <c r="E79" s="60"/>
    </row>
    <row r="80" spans="1:5" ht="21" customHeight="1">
      <c r="A80" s="114" t="s">
        <v>314</v>
      </c>
      <c r="B80" s="116" t="s">
        <v>328</v>
      </c>
      <c r="C80" s="60"/>
      <c r="D80" s="60"/>
      <c r="E80" s="60"/>
    </row>
    <row r="81" spans="1:5" ht="21" customHeight="1">
      <c r="A81" s="113" t="s">
        <v>315</v>
      </c>
      <c r="B81" s="115" t="s">
        <v>329</v>
      </c>
      <c r="C81" s="60">
        <f>C82</f>
        <v>0.8</v>
      </c>
      <c r="D81" s="60"/>
      <c r="E81" s="60">
        <f>E82</f>
        <v>0.8</v>
      </c>
    </row>
    <row r="82" spans="1:5" ht="21" customHeight="1">
      <c r="A82" s="114" t="s">
        <v>316</v>
      </c>
      <c r="B82" s="116" t="s">
        <v>330</v>
      </c>
      <c r="C82" s="60">
        <f>D82+E82</f>
        <v>0.8</v>
      </c>
      <c r="D82" s="60"/>
      <c r="E82" s="60">
        <v>0.8</v>
      </c>
    </row>
    <row r="83" spans="1:5" ht="21" customHeight="1">
      <c r="A83" s="113" t="s">
        <v>317</v>
      </c>
      <c r="B83" s="115" t="s">
        <v>331</v>
      </c>
      <c r="C83" s="60"/>
      <c r="D83" s="60"/>
      <c r="E83" s="60"/>
    </row>
    <row r="84" spans="1:5" ht="21" customHeight="1">
      <c r="A84" s="114" t="s">
        <v>318</v>
      </c>
      <c r="B84" s="116" t="s">
        <v>332</v>
      </c>
      <c r="C84" s="60"/>
      <c r="D84" s="60"/>
      <c r="E84" s="60"/>
    </row>
    <row r="85" spans="1:5" ht="21" customHeight="1">
      <c r="A85" s="113" t="s">
        <v>319</v>
      </c>
      <c r="B85" s="115" t="s">
        <v>40</v>
      </c>
      <c r="C85" s="60">
        <f>C86+C89+C92</f>
        <v>1495.3</v>
      </c>
      <c r="D85" s="60">
        <f>D86+D89+D92</f>
        <v>120</v>
      </c>
      <c r="E85" s="60">
        <f>E86+E89+E92</f>
        <v>1375.3</v>
      </c>
    </row>
    <row r="86" spans="1:5" ht="21" customHeight="1">
      <c r="A86" s="113" t="s">
        <v>320</v>
      </c>
      <c r="B86" s="115" t="s">
        <v>333</v>
      </c>
      <c r="C86" s="60">
        <f>C87</f>
        <v>317</v>
      </c>
      <c r="D86" s="60"/>
      <c r="E86" s="60">
        <f>E87</f>
        <v>317</v>
      </c>
    </row>
    <row r="87" spans="1:5" ht="21" customHeight="1">
      <c r="A87" s="114" t="s">
        <v>321</v>
      </c>
      <c r="B87" s="116" t="s">
        <v>334</v>
      </c>
      <c r="C87" s="60">
        <f>D87+E87</f>
        <v>317</v>
      </c>
      <c r="D87" s="60"/>
      <c r="E87" s="60">
        <v>317</v>
      </c>
    </row>
    <row r="88" spans="1:5" ht="21" customHeight="1">
      <c r="A88" s="114" t="s">
        <v>322</v>
      </c>
      <c r="B88" s="116" t="s">
        <v>335</v>
      </c>
      <c r="C88" s="60"/>
      <c r="D88" s="60"/>
      <c r="E88" s="60"/>
    </row>
    <row r="89" spans="1:5" ht="21" customHeight="1">
      <c r="A89" s="113" t="s">
        <v>336</v>
      </c>
      <c r="B89" s="115" t="s">
        <v>347</v>
      </c>
      <c r="C89" s="60">
        <f>C90+C91</f>
        <v>917.5</v>
      </c>
      <c r="D89" s="60"/>
      <c r="E89" s="60">
        <f>E90+E91</f>
        <v>917.5</v>
      </c>
    </row>
    <row r="90" spans="1:5" ht="21" customHeight="1">
      <c r="A90" s="114" t="s">
        <v>337</v>
      </c>
      <c r="B90" s="116" t="s">
        <v>348</v>
      </c>
      <c r="C90" s="60">
        <f>D90+E90</f>
        <v>842.9</v>
      </c>
      <c r="D90" s="60"/>
      <c r="E90" s="60">
        <v>842.9</v>
      </c>
    </row>
    <row r="91" spans="1:5" ht="21" customHeight="1">
      <c r="A91" s="114" t="s">
        <v>338</v>
      </c>
      <c r="B91" s="116" t="s">
        <v>349</v>
      </c>
      <c r="C91" s="60">
        <f>D91+E91</f>
        <v>74.6</v>
      </c>
      <c r="D91" s="60"/>
      <c r="E91" s="60">
        <v>74.6</v>
      </c>
    </row>
    <row r="92" spans="1:5" ht="21" customHeight="1">
      <c r="A92" s="113" t="s">
        <v>339</v>
      </c>
      <c r="B92" s="115" t="s">
        <v>350</v>
      </c>
      <c r="C92" s="60">
        <f>C93</f>
        <v>260.8</v>
      </c>
      <c r="D92" s="60">
        <f>D93</f>
        <v>120</v>
      </c>
      <c r="E92" s="60">
        <f>E93</f>
        <v>140.8</v>
      </c>
    </row>
    <row r="93" spans="1:5" ht="21" customHeight="1">
      <c r="A93" s="114" t="s">
        <v>340</v>
      </c>
      <c r="B93" s="116" t="s">
        <v>351</v>
      </c>
      <c r="C93" s="60">
        <f>D93+E93</f>
        <v>260.8</v>
      </c>
      <c r="D93" s="60">
        <v>120</v>
      </c>
      <c r="E93" s="60">
        <v>140.8</v>
      </c>
    </row>
    <row r="94" spans="1:5" ht="21" customHeight="1">
      <c r="A94" s="113" t="s">
        <v>341</v>
      </c>
      <c r="B94" s="115" t="s">
        <v>352</v>
      </c>
      <c r="C94" s="60"/>
      <c r="D94" s="60"/>
      <c r="E94" s="60"/>
    </row>
    <row r="95" spans="1:5" ht="21" customHeight="1">
      <c r="A95" s="114" t="s">
        <v>342</v>
      </c>
      <c r="B95" s="116" t="s">
        <v>353</v>
      </c>
      <c r="C95" s="60"/>
      <c r="D95" s="60"/>
      <c r="E95" s="60"/>
    </row>
    <row r="96" spans="1:5" ht="21" customHeight="1">
      <c r="A96" s="113" t="s">
        <v>343</v>
      </c>
      <c r="B96" s="115" t="s">
        <v>354</v>
      </c>
      <c r="C96" s="60"/>
      <c r="D96" s="60"/>
      <c r="E96" s="60"/>
    </row>
    <row r="97" spans="1:5" ht="21" customHeight="1">
      <c r="A97" s="114" t="s">
        <v>344</v>
      </c>
      <c r="B97" s="116" t="s">
        <v>355</v>
      </c>
      <c r="C97" s="60"/>
      <c r="D97" s="60"/>
      <c r="E97" s="60"/>
    </row>
    <row r="98" spans="1:5" ht="21" customHeight="1">
      <c r="A98" s="113" t="s">
        <v>345</v>
      </c>
      <c r="B98" s="115" t="s">
        <v>356</v>
      </c>
      <c r="C98" s="60"/>
      <c r="D98" s="60"/>
      <c r="E98" s="60"/>
    </row>
    <row r="99" spans="1:5" ht="21" customHeight="1">
      <c r="A99" s="114" t="s">
        <v>346</v>
      </c>
      <c r="B99" s="116" t="s">
        <v>357</v>
      </c>
      <c r="C99" s="60"/>
      <c r="D99" s="60"/>
      <c r="E99" s="60"/>
    </row>
    <row r="100" spans="1:5" ht="21" customHeight="1">
      <c r="A100" s="113" t="s">
        <v>358</v>
      </c>
      <c r="B100" s="115" t="s">
        <v>373</v>
      </c>
      <c r="C100" s="60">
        <f>C101+C106+C109+C115+C118</f>
        <v>509</v>
      </c>
      <c r="D100" s="60">
        <f>D101+D106+D109+D115+D118</f>
        <v>301.3</v>
      </c>
      <c r="E100" s="60">
        <f>E101+E106+E109+E115+E118</f>
        <v>207.7</v>
      </c>
    </row>
    <row r="101" spans="1:5" ht="21" customHeight="1">
      <c r="A101" s="113" t="s">
        <v>359</v>
      </c>
      <c r="B101" s="115" t="s">
        <v>374</v>
      </c>
      <c r="C101" s="60">
        <f>C102</f>
        <v>192.8</v>
      </c>
      <c r="D101" s="60">
        <f>D102</f>
        <v>192.8</v>
      </c>
      <c r="E101" s="60"/>
    </row>
    <row r="102" spans="1:5" ht="21" customHeight="1">
      <c r="A102" s="114" t="s">
        <v>360</v>
      </c>
      <c r="B102" s="116" t="s">
        <v>375</v>
      </c>
      <c r="C102" s="60">
        <f>D102+E102</f>
        <v>192.8</v>
      </c>
      <c r="D102" s="60">
        <v>192.8</v>
      </c>
      <c r="E102" s="60"/>
    </row>
    <row r="103" spans="1:5" ht="21" customHeight="1">
      <c r="A103" s="114" t="s">
        <v>361</v>
      </c>
      <c r="B103" s="116" t="s">
        <v>376</v>
      </c>
      <c r="C103" s="60"/>
      <c r="D103" s="60"/>
      <c r="E103" s="60"/>
    </row>
    <row r="104" spans="1:5" ht="21" customHeight="1">
      <c r="A104" s="114" t="s">
        <v>362</v>
      </c>
      <c r="B104" s="116" t="s">
        <v>377</v>
      </c>
      <c r="C104" s="60"/>
      <c r="D104" s="60"/>
      <c r="E104" s="60"/>
    </row>
    <row r="105" spans="1:5" ht="21" customHeight="1">
      <c r="A105" s="114" t="s">
        <v>363</v>
      </c>
      <c r="B105" s="116" t="s">
        <v>378</v>
      </c>
      <c r="C105" s="60"/>
      <c r="D105" s="60"/>
      <c r="E105" s="60"/>
    </row>
    <row r="106" spans="1:5" ht="21" customHeight="1">
      <c r="A106" s="113" t="s">
        <v>364</v>
      </c>
      <c r="B106" s="115" t="s">
        <v>379</v>
      </c>
      <c r="C106" s="60">
        <f>C107+C108</f>
        <v>81.5</v>
      </c>
      <c r="D106" s="60">
        <f>D107+D108</f>
        <v>60.1</v>
      </c>
      <c r="E106" s="60">
        <f>E107+E108</f>
        <v>21.4</v>
      </c>
    </row>
    <row r="107" spans="1:5" ht="21" customHeight="1">
      <c r="A107" s="114" t="s">
        <v>365</v>
      </c>
      <c r="B107" s="116" t="s">
        <v>380</v>
      </c>
      <c r="C107" s="60">
        <f>D107+E107</f>
        <v>60.1</v>
      </c>
      <c r="D107" s="60">
        <v>60.1</v>
      </c>
      <c r="E107" s="60"/>
    </row>
    <row r="108" spans="1:5" ht="21" customHeight="1">
      <c r="A108" s="114" t="s">
        <v>366</v>
      </c>
      <c r="B108" s="116" t="s">
        <v>381</v>
      </c>
      <c r="C108" s="60">
        <f>D108+E108</f>
        <v>21.4</v>
      </c>
      <c r="D108" s="60"/>
      <c r="E108" s="60">
        <v>21.4</v>
      </c>
    </row>
    <row r="109" spans="1:5" ht="21" customHeight="1">
      <c r="A109" s="113" t="s">
        <v>367</v>
      </c>
      <c r="B109" s="115" t="s">
        <v>382</v>
      </c>
      <c r="C109" s="60">
        <f>C110+C111+C113</f>
        <v>55.199999999999996</v>
      </c>
      <c r="D109" s="60">
        <f>D110+D111+D113</f>
        <v>48.4</v>
      </c>
      <c r="E109" s="60">
        <f>E110+E111+E113</f>
        <v>6.8</v>
      </c>
    </row>
    <row r="110" spans="1:5" ht="21" customHeight="1">
      <c r="A110" s="114" t="s">
        <v>368</v>
      </c>
      <c r="B110" s="116" t="s">
        <v>383</v>
      </c>
      <c r="C110" s="60">
        <f>D110+E110</f>
        <v>48.4</v>
      </c>
      <c r="D110" s="60">
        <v>48.4</v>
      </c>
      <c r="E110" s="60"/>
    </row>
    <row r="111" spans="1:5" ht="21" customHeight="1">
      <c r="A111" s="114" t="s">
        <v>369</v>
      </c>
      <c r="B111" s="116" t="s">
        <v>384</v>
      </c>
      <c r="C111" s="60">
        <f>D111+E111</f>
        <v>0.3</v>
      </c>
      <c r="D111" s="60"/>
      <c r="E111" s="60">
        <v>0.3</v>
      </c>
    </row>
    <row r="112" spans="1:5" ht="21" customHeight="1">
      <c r="A112" s="114" t="s">
        <v>370</v>
      </c>
      <c r="B112" s="116" t="s">
        <v>385</v>
      </c>
      <c r="C112" s="60"/>
      <c r="D112" s="60"/>
      <c r="E112" s="60"/>
    </row>
    <row r="113" spans="1:5" ht="21" customHeight="1">
      <c r="A113" s="114" t="s">
        <v>371</v>
      </c>
      <c r="B113" s="116" t="s">
        <v>386</v>
      </c>
      <c r="C113" s="60">
        <f>D113+E113</f>
        <v>6.5</v>
      </c>
      <c r="D113" s="60"/>
      <c r="E113" s="60">
        <v>6.5</v>
      </c>
    </row>
    <row r="114" spans="1:5" ht="21" customHeight="1">
      <c r="A114" s="114" t="s">
        <v>372</v>
      </c>
      <c r="B114" s="116" t="s">
        <v>387</v>
      </c>
      <c r="C114" s="60">
        <f>D114+E114</f>
        <v>0</v>
      </c>
      <c r="D114" s="60"/>
      <c r="E114" s="60"/>
    </row>
    <row r="115" spans="1:5" ht="21" customHeight="1">
      <c r="A115" s="113" t="s">
        <v>388</v>
      </c>
      <c r="B115" s="115" t="s">
        <v>404</v>
      </c>
      <c r="C115" s="60">
        <f>C116+C117</f>
        <v>9</v>
      </c>
      <c r="D115" s="60"/>
      <c r="E115" s="60">
        <f>E116+E117</f>
        <v>9</v>
      </c>
    </row>
    <row r="116" spans="1:5" ht="21" customHeight="1">
      <c r="A116" s="114" t="s">
        <v>389</v>
      </c>
      <c r="B116" s="116" t="s">
        <v>405</v>
      </c>
      <c r="C116" s="60">
        <f>D116+E116</f>
        <v>4.5</v>
      </c>
      <c r="D116" s="60"/>
      <c r="E116" s="60">
        <v>4.5</v>
      </c>
    </row>
    <row r="117" spans="1:5" ht="21" customHeight="1">
      <c r="A117" s="114" t="s">
        <v>390</v>
      </c>
      <c r="B117" s="116" t="s">
        <v>406</v>
      </c>
      <c r="C117" s="60">
        <f>D117+E117</f>
        <v>4.5</v>
      </c>
      <c r="D117" s="60"/>
      <c r="E117" s="60">
        <v>4.5</v>
      </c>
    </row>
    <row r="118" spans="1:5" ht="21" customHeight="1">
      <c r="A118" s="113" t="s">
        <v>391</v>
      </c>
      <c r="B118" s="115" t="s">
        <v>407</v>
      </c>
      <c r="C118" s="60">
        <f>C120+C121</f>
        <v>170.5</v>
      </c>
      <c r="D118" s="60"/>
      <c r="E118" s="60">
        <f>E120+E121</f>
        <v>170.5</v>
      </c>
    </row>
    <row r="119" spans="1:5" ht="21" customHeight="1">
      <c r="A119" s="114" t="s">
        <v>392</v>
      </c>
      <c r="B119" s="116" t="s">
        <v>408</v>
      </c>
      <c r="C119" s="60"/>
      <c r="D119" s="60"/>
      <c r="E119" s="60"/>
    </row>
    <row r="120" spans="1:5" ht="21" customHeight="1">
      <c r="A120" s="114" t="s">
        <v>393</v>
      </c>
      <c r="B120" s="116" t="s">
        <v>409</v>
      </c>
      <c r="C120" s="60">
        <f>D120+E120</f>
        <v>159.8</v>
      </c>
      <c r="D120" s="60"/>
      <c r="E120" s="60">
        <v>159.8</v>
      </c>
    </row>
    <row r="121" spans="1:5" ht="21" customHeight="1">
      <c r="A121" s="114" t="s">
        <v>394</v>
      </c>
      <c r="B121" s="116" t="s">
        <v>410</v>
      </c>
      <c r="C121" s="60">
        <f>D121+E121</f>
        <v>10.7</v>
      </c>
      <c r="D121" s="60"/>
      <c r="E121" s="60">
        <v>10.7</v>
      </c>
    </row>
    <row r="122" spans="1:5" ht="21" customHeight="1">
      <c r="A122" s="113" t="s">
        <v>395</v>
      </c>
      <c r="B122" s="115" t="s">
        <v>411</v>
      </c>
      <c r="C122" s="60">
        <f>C123</f>
        <v>87.5</v>
      </c>
      <c r="D122" s="60">
        <f>D123</f>
        <v>87.5</v>
      </c>
      <c r="E122" s="60"/>
    </row>
    <row r="123" spans="1:5" ht="21" customHeight="1">
      <c r="A123" s="113" t="s">
        <v>396</v>
      </c>
      <c r="B123" s="115" t="s">
        <v>412</v>
      </c>
      <c r="C123" s="60">
        <f>C124</f>
        <v>87.5</v>
      </c>
      <c r="D123" s="60">
        <f>D124</f>
        <v>87.5</v>
      </c>
      <c r="E123" s="60"/>
    </row>
    <row r="124" spans="1:5" ht="21" customHeight="1">
      <c r="A124" s="114" t="s">
        <v>397</v>
      </c>
      <c r="B124" s="116" t="s">
        <v>413</v>
      </c>
      <c r="C124" s="60">
        <f>D124+E124</f>
        <v>87.5</v>
      </c>
      <c r="D124" s="60">
        <v>87.5</v>
      </c>
      <c r="E124" s="60"/>
    </row>
    <row r="125" spans="1:5" ht="21" customHeight="1">
      <c r="A125" s="113" t="s">
        <v>398</v>
      </c>
      <c r="B125" s="115" t="s">
        <v>414</v>
      </c>
      <c r="C125" s="60">
        <f aca="true" t="shared" si="1" ref="C125:E126">C126</f>
        <v>0.1</v>
      </c>
      <c r="D125" s="60"/>
      <c r="E125" s="60">
        <f t="shared" si="1"/>
        <v>0.1</v>
      </c>
    </row>
    <row r="126" spans="1:5" ht="21" customHeight="1">
      <c r="A126" s="113" t="s">
        <v>399</v>
      </c>
      <c r="B126" s="115" t="s">
        <v>415</v>
      </c>
      <c r="C126" s="60">
        <f t="shared" si="1"/>
        <v>0.1</v>
      </c>
      <c r="D126" s="60"/>
      <c r="E126" s="60">
        <f t="shared" si="1"/>
        <v>0.1</v>
      </c>
    </row>
    <row r="127" spans="1:5" ht="21" customHeight="1">
      <c r="A127" s="114" t="s">
        <v>400</v>
      </c>
      <c r="B127" s="116" t="s">
        <v>416</v>
      </c>
      <c r="C127" s="60">
        <f>D127+E127</f>
        <v>0.1</v>
      </c>
      <c r="D127" s="60"/>
      <c r="E127" s="60">
        <v>0.1</v>
      </c>
    </row>
    <row r="128" spans="1:5" ht="21" customHeight="1">
      <c r="A128" s="113" t="s">
        <v>401</v>
      </c>
      <c r="B128" s="115" t="s">
        <v>417</v>
      </c>
      <c r="C128" s="60"/>
      <c r="D128" s="60"/>
      <c r="E128" s="60"/>
    </row>
    <row r="129" spans="1:5" ht="21" customHeight="1">
      <c r="A129" s="113" t="s">
        <v>402</v>
      </c>
      <c r="B129" s="115" t="s">
        <v>418</v>
      </c>
      <c r="C129" s="60"/>
      <c r="D129" s="60"/>
      <c r="E129" s="60"/>
    </row>
    <row r="130" spans="1:5" ht="21" customHeight="1" thickBot="1">
      <c r="A130" s="117" t="s">
        <v>403</v>
      </c>
      <c r="B130" s="118" t="s">
        <v>419</v>
      </c>
      <c r="C130" s="60"/>
      <c r="D130" s="60"/>
      <c r="E130" s="60"/>
    </row>
    <row r="131" spans="1:5" ht="21" customHeight="1">
      <c r="A131" s="34"/>
      <c r="B131" s="34"/>
      <c r="C131" s="60"/>
      <c r="D131" s="60"/>
      <c r="E131" s="60"/>
    </row>
    <row r="132" spans="1:5" ht="21" customHeight="1">
      <c r="A132" s="34"/>
      <c r="B132" s="35"/>
      <c r="C132" s="60"/>
      <c r="D132" s="60"/>
      <c r="E132" s="60"/>
    </row>
    <row r="133" spans="1:5" ht="21" customHeight="1">
      <c r="A133" s="10" t="s">
        <v>143</v>
      </c>
      <c r="B133" s="16"/>
      <c r="C133" s="9"/>
      <c r="D133" s="9"/>
      <c r="E133" s="9"/>
    </row>
    <row r="134" spans="1:5" ht="21" customHeight="1">
      <c r="A134" s="10" t="s">
        <v>139</v>
      </c>
      <c r="B134" s="16"/>
      <c r="C134" s="9"/>
      <c r="D134" s="9"/>
      <c r="E134" s="9"/>
    </row>
    <row r="135" spans="1:5" ht="21" customHeight="1">
      <c r="A135" s="73" t="s">
        <v>152</v>
      </c>
      <c r="B135" s="16"/>
      <c r="C135" s="9"/>
      <c r="D135" s="9"/>
      <c r="E135" s="9"/>
    </row>
    <row r="136" spans="1:5" ht="21" customHeight="1">
      <c r="A136" s="73"/>
      <c r="B136" s="16"/>
      <c r="C136" s="9"/>
      <c r="D136" s="9"/>
      <c r="E136" s="9"/>
    </row>
    <row r="137" spans="1:5" ht="21" customHeight="1">
      <c r="A137" s="73"/>
      <c r="B137" s="16"/>
      <c r="C137" s="9"/>
      <c r="D137" s="9"/>
      <c r="E137" s="9"/>
    </row>
    <row r="138" spans="1:5" ht="21" customHeight="1">
      <c r="A138" s="73"/>
      <c r="B138" s="16"/>
      <c r="C138" s="9"/>
      <c r="D138" s="9"/>
      <c r="E138" s="9"/>
    </row>
    <row r="139" spans="1:5" ht="21" customHeight="1">
      <c r="A139" s="73"/>
      <c r="B139" s="16"/>
      <c r="C139" s="9"/>
      <c r="D139" s="9"/>
      <c r="E139" s="9"/>
    </row>
    <row r="140" spans="1:5" ht="21" customHeight="1">
      <c r="A140" s="73"/>
      <c r="B140" s="16"/>
      <c r="C140" s="9"/>
      <c r="D140" s="9"/>
      <c r="E140" s="9"/>
    </row>
    <row r="141" spans="1:5" ht="21" customHeight="1">
      <c r="A141" s="73"/>
      <c r="B141" s="16"/>
      <c r="C141" s="9"/>
      <c r="D141" s="9"/>
      <c r="E141" s="9"/>
    </row>
    <row r="142" spans="1:5" ht="21" customHeight="1">
      <c r="A142" s="73"/>
      <c r="B142" s="16"/>
      <c r="C142" s="9"/>
      <c r="D142" s="9"/>
      <c r="E142" s="9"/>
    </row>
    <row r="143" spans="1:5" ht="21" customHeight="1">
      <c r="A143" s="73"/>
      <c r="B143" s="16"/>
      <c r="C143" s="9"/>
      <c r="D143" s="9"/>
      <c r="E143" s="9"/>
    </row>
    <row r="144" spans="1:5" ht="21" customHeight="1">
      <c r="A144" s="73"/>
      <c r="B144" s="16"/>
      <c r="C144" s="9"/>
      <c r="D144" s="9"/>
      <c r="E144" s="9"/>
    </row>
    <row r="145" spans="1:5" ht="21" customHeight="1">
      <c r="A145" s="74"/>
      <c r="B145" s="17"/>
      <c r="C145" s="70"/>
      <c r="D145" s="70"/>
      <c r="E145" s="70"/>
    </row>
    <row r="146" spans="1:5" ht="21" customHeight="1">
      <c r="A146" s="74"/>
      <c r="B146" s="17"/>
      <c r="C146" s="70"/>
      <c r="D146" s="70"/>
      <c r="E146" s="70"/>
    </row>
    <row r="147" spans="1:5" ht="21" customHeight="1">
      <c r="A147" s="74"/>
      <c r="B147" s="17"/>
      <c r="C147" s="70"/>
      <c r="D147" s="70"/>
      <c r="E147" s="70"/>
    </row>
    <row r="148" spans="1:5" ht="21" customHeight="1">
      <c r="A148" s="74"/>
      <c r="B148" s="17"/>
      <c r="C148" s="70"/>
      <c r="D148" s="70"/>
      <c r="E148" s="70"/>
    </row>
    <row r="149" spans="1:5" ht="21" customHeight="1">
      <c r="A149" s="74"/>
      <c r="B149" s="17"/>
      <c r="C149" s="70"/>
      <c r="D149" s="70"/>
      <c r="E149" s="70"/>
    </row>
    <row r="150" spans="1:5" ht="15">
      <c r="A150" s="74"/>
      <c r="B150" s="17"/>
      <c r="C150" s="70"/>
      <c r="D150" s="70"/>
      <c r="E150" s="70"/>
    </row>
    <row r="151" spans="1:5" ht="15">
      <c r="A151" s="74"/>
      <c r="B151" s="17"/>
      <c r="C151" s="70"/>
      <c r="D151" s="70"/>
      <c r="E151" s="70"/>
    </row>
    <row r="152" spans="1:5" ht="15">
      <c r="A152" s="74"/>
      <c r="B152" s="17"/>
      <c r="C152" s="70"/>
      <c r="D152" s="70"/>
      <c r="E152" s="70"/>
    </row>
    <row r="153" spans="1:5" ht="15">
      <c r="A153" s="74"/>
      <c r="B153" s="17"/>
      <c r="C153" s="70"/>
      <c r="D153" s="70"/>
      <c r="E153" s="70"/>
    </row>
    <row r="154" spans="1:5" ht="15">
      <c r="A154" s="74"/>
      <c r="B154" s="17"/>
      <c r="C154" s="70"/>
      <c r="D154" s="70"/>
      <c r="E154" s="70"/>
    </row>
    <row r="155" spans="1:5" ht="15">
      <c r="A155" s="74"/>
      <c r="B155" s="17"/>
      <c r="C155" s="70"/>
      <c r="D155" s="70"/>
      <c r="E155" s="70"/>
    </row>
    <row r="156" spans="1:5" ht="15">
      <c r="A156" s="74"/>
      <c r="B156" s="17"/>
      <c r="C156" s="70"/>
      <c r="D156" s="70"/>
      <c r="E156" s="70"/>
    </row>
    <row r="157" spans="1:5" ht="15">
      <c r="A157" s="74"/>
      <c r="B157" s="17"/>
      <c r="C157" s="70"/>
      <c r="D157" s="70"/>
      <c r="E157" s="70"/>
    </row>
    <row r="158" spans="1:5" ht="15">
      <c r="A158" s="74"/>
      <c r="B158" s="17"/>
      <c r="C158" s="70"/>
      <c r="D158" s="70"/>
      <c r="E158" s="70"/>
    </row>
    <row r="159" spans="1:5" ht="15">
      <c r="A159" s="74"/>
      <c r="B159" s="17"/>
      <c r="C159" s="70"/>
      <c r="D159" s="70"/>
      <c r="E159" s="70"/>
    </row>
    <row r="160" spans="1:5" ht="15">
      <c r="A160" s="74"/>
      <c r="B160" s="17"/>
      <c r="C160" s="70"/>
      <c r="D160" s="70"/>
      <c r="E160" s="70"/>
    </row>
    <row r="161" spans="1:5" ht="15">
      <c r="A161" s="74"/>
      <c r="B161" s="17"/>
      <c r="C161" s="70"/>
      <c r="D161" s="70"/>
      <c r="E161" s="70"/>
    </row>
    <row r="162" spans="1:5" ht="15">
      <c r="A162" s="74"/>
      <c r="B162" s="17"/>
      <c r="C162" s="70"/>
      <c r="D162" s="70"/>
      <c r="E162" s="70"/>
    </row>
    <row r="163" spans="1:5" ht="15">
      <c r="A163" s="74"/>
      <c r="B163" s="17"/>
      <c r="C163" s="70"/>
      <c r="D163" s="70"/>
      <c r="E163" s="70"/>
    </row>
    <row r="164" spans="1:5" ht="15">
      <c r="A164" s="74"/>
      <c r="B164" s="17"/>
      <c r="C164" s="70"/>
      <c r="D164" s="70"/>
      <c r="E164" s="70"/>
    </row>
    <row r="165" spans="1:5" ht="15">
      <c r="A165" s="74"/>
      <c r="B165" s="17"/>
      <c r="C165" s="70"/>
      <c r="D165" s="70"/>
      <c r="E165" s="70"/>
    </row>
    <row r="166" spans="1:5" ht="15">
      <c r="A166" s="74"/>
      <c r="B166" s="17"/>
      <c r="C166" s="70"/>
      <c r="D166" s="70"/>
      <c r="E166" s="70"/>
    </row>
    <row r="167" spans="1:5" ht="15">
      <c r="A167" s="74"/>
      <c r="B167" s="17"/>
      <c r="C167" s="70"/>
      <c r="D167" s="70"/>
      <c r="E167" s="70"/>
    </row>
    <row r="168" spans="1:5" ht="15">
      <c r="A168" s="74"/>
      <c r="B168" s="17"/>
      <c r="C168" s="70"/>
      <c r="D168" s="70"/>
      <c r="E168" s="70"/>
    </row>
    <row r="169" spans="1:5" ht="15">
      <c r="A169" s="74"/>
      <c r="B169" s="17"/>
      <c r="C169" s="11"/>
      <c r="D169" s="11"/>
      <c r="E169" s="11"/>
    </row>
    <row r="170" spans="1:5" ht="15">
      <c r="A170" s="74"/>
      <c r="B170" s="17"/>
      <c r="C170" s="11"/>
      <c r="D170" s="11"/>
      <c r="E170" s="11"/>
    </row>
    <row r="171" spans="1:5" ht="15">
      <c r="A171" s="74"/>
      <c r="B171" s="17"/>
      <c r="C171" s="11"/>
      <c r="D171" s="11"/>
      <c r="E171" s="11"/>
    </row>
    <row r="172" spans="1:5" ht="15">
      <c r="A172" s="74"/>
      <c r="B172" s="17"/>
      <c r="C172" s="11"/>
      <c r="D172" s="11"/>
      <c r="E172" s="11"/>
    </row>
    <row r="173" spans="1:5" ht="15">
      <c r="A173" s="74"/>
      <c r="B173" s="17"/>
      <c r="C173" s="11"/>
      <c r="D173" s="11"/>
      <c r="E173" s="11"/>
    </row>
    <row r="174" spans="1:5" ht="15">
      <c r="A174" s="74"/>
      <c r="B174" s="17"/>
      <c r="C174" s="11"/>
      <c r="D174" s="11"/>
      <c r="E174" s="11"/>
    </row>
    <row r="175" spans="1:5" ht="15">
      <c r="A175" s="74"/>
      <c r="B175" s="17"/>
      <c r="C175" s="11"/>
      <c r="D175" s="11"/>
      <c r="E175" s="11"/>
    </row>
    <row r="176" spans="1:5" ht="15">
      <c r="A176" s="74"/>
      <c r="B176" s="17"/>
      <c r="C176" s="11"/>
      <c r="D176" s="11"/>
      <c r="E176" s="11"/>
    </row>
    <row r="177" spans="1:5" ht="15">
      <c r="A177" s="74"/>
      <c r="B177" s="17"/>
      <c r="C177" s="11"/>
      <c r="D177" s="11"/>
      <c r="E177" s="11"/>
    </row>
    <row r="178" spans="1:5" ht="15">
      <c r="A178" s="74"/>
      <c r="B178" s="17"/>
      <c r="C178" s="11"/>
      <c r="D178" s="11"/>
      <c r="E178" s="11"/>
    </row>
    <row r="179" spans="1:5" ht="15">
      <c r="A179" s="74"/>
      <c r="B179" s="17"/>
      <c r="C179" s="11"/>
      <c r="D179" s="11"/>
      <c r="E179" s="11"/>
    </row>
    <row r="180" spans="1:5" ht="15">
      <c r="A180" s="74"/>
      <c r="B180" s="17"/>
      <c r="C180" s="11"/>
      <c r="D180" s="11"/>
      <c r="E180" s="11"/>
    </row>
    <row r="181" spans="1:5" ht="15">
      <c r="A181" s="74"/>
      <c r="B181" s="17"/>
      <c r="C181" s="11"/>
      <c r="D181" s="11"/>
      <c r="E181" s="11"/>
    </row>
    <row r="182" spans="1:5" ht="15">
      <c r="A182" s="74"/>
      <c r="B182" s="17"/>
      <c r="C182" s="11"/>
      <c r="D182" s="11"/>
      <c r="E182" s="11"/>
    </row>
    <row r="183" spans="1:5" ht="15">
      <c r="A183" s="74"/>
      <c r="B183" s="17"/>
      <c r="C183" s="11"/>
      <c r="D183" s="11"/>
      <c r="E183" s="11"/>
    </row>
    <row r="184" spans="1:5" ht="15">
      <c r="A184" s="74"/>
      <c r="B184" s="17"/>
      <c r="C184" s="11"/>
      <c r="D184" s="11"/>
      <c r="E184" s="11"/>
    </row>
    <row r="185" spans="1:5" ht="15">
      <c r="A185" s="74"/>
      <c r="B185" s="17"/>
      <c r="C185" s="11"/>
      <c r="D185" s="11"/>
      <c r="E185" s="11"/>
    </row>
    <row r="186" spans="1:5" ht="15">
      <c r="A186" s="74"/>
      <c r="B186" s="17"/>
      <c r="C186" s="11"/>
      <c r="D186" s="11"/>
      <c r="E186" s="11"/>
    </row>
    <row r="187" spans="1:5" ht="15">
      <c r="A187" s="74"/>
      <c r="B187" s="17"/>
      <c r="C187" s="11"/>
      <c r="D187" s="11"/>
      <c r="E187" s="11"/>
    </row>
    <row r="188" spans="1:5" ht="15">
      <c r="A188" s="74"/>
      <c r="B188" s="17"/>
      <c r="C188" s="11"/>
      <c r="D188" s="11"/>
      <c r="E188" s="11"/>
    </row>
    <row r="189" spans="1:5" ht="15">
      <c r="A189" s="74"/>
      <c r="B189" s="17"/>
      <c r="C189" s="11"/>
      <c r="D189" s="11"/>
      <c r="E189" s="11"/>
    </row>
    <row r="190" spans="1:5" ht="15">
      <c r="A190" s="74"/>
      <c r="B190" s="17"/>
      <c r="C190" s="11"/>
      <c r="D190" s="11"/>
      <c r="E190" s="11"/>
    </row>
    <row r="191" spans="1:5" ht="15">
      <c r="A191" s="74"/>
      <c r="B191" s="17"/>
      <c r="C191" s="11"/>
      <c r="D191" s="11"/>
      <c r="E191" s="11"/>
    </row>
    <row r="192" spans="1:5" ht="15">
      <c r="A192" s="74"/>
      <c r="B192" s="17"/>
      <c r="C192" s="11"/>
      <c r="D192" s="11"/>
      <c r="E192" s="11"/>
    </row>
    <row r="193" spans="1:5" ht="15">
      <c r="A193" s="74"/>
      <c r="B193" s="17"/>
      <c r="C193" s="11"/>
      <c r="D193" s="11"/>
      <c r="E193" s="11"/>
    </row>
    <row r="194" spans="1:5" ht="15">
      <c r="A194" s="74"/>
      <c r="B194" s="17"/>
      <c r="C194" s="11"/>
      <c r="D194" s="11"/>
      <c r="E194" s="11"/>
    </row>
    <row r="195" spans="1:5" ht="15">
      <c r="A195" s="74"/>
      <c r="B195" s="17"/>
      <c r="C195" s="11"/>
      <c r="D195" s="11"/>
      <c r="E195" s="11"/>
    </row>
    <row r="196" spans="1:5" ht="15">
      <c r="A196" s="74"/>
      <c r="B196" s="17"/>
      <c r="C196" s="11"/>
      <c r="D196" s="11"/>
      <c r="E196" s="11"/>
    </row>
    <row r="197" spans="1:5" ht="15">
      <c r="A197" s="74"/>
      <c r="B197" s="17"/>
      <c r="C197" s="11"/>
      <c r="D197" s="11"/>
      <c r="E197" s="11"/>
    </row>
    <row r="198" spans="1:5" ht="15">
      <c r="A198" s="74"/>
      <c r="B198" s="17"/>
      <c r="C198" s="11"/>
      <c r="D198" s="11"/>
      <c r="E198" s="11"/>
    </row>
    <row r="199" spans="1:5" ht="15">
      <c r="A199" s="74"/>
      <c r="B199" s="17"/>
      <c r="C199" s="11"/>
      <c r="D199" s="11"/>
      <c r="E199" s="11"/>
    </row>
    <row r="200" spans="1:5" ht="15">
      <c r="A200" s="74"/>
      <c r="B200" s="17"/>
      <c r="C200" s="11"/>
      <c r="D200" s="11"/>
      <c r="E200" s="11"/>
    </row>
    <row r="201" spans="1:5" ht="15">
      <c r="A201" s="74"/>
      <c r="B201" s="17"/>
      <c r="C201" s="11"/>
      <c r="D201" s="11"/>
      <c r="E201" s="11"/>
    </row>
    <row r="202" spans="1:5" ht="15">
      <c r="A202" s="74"/>
      <c r="B202" s="17"/>
      <c r="C202" s="11"/>
      <c r="D202" s="11"/>
      <c r="E202" s="11"/>
    </row>
    <row r="203" spans="1:5" ht="15">
      <c r="A203" s="74"/>
      <c r="B203" s="17"/>
      <c r="C203" s="11"/>
      <c r="D203" s="11"/>
      <c r="E203" s="11"/>
    </row>
    <row r="204" spans="1:5" ht="15">
      <c r="A204" s="74"/>
      <c r="B204" s="17"/>
      <c r="C204" s="11"/>
      <c r="D204" s="11"/>
      <c r="E204" s="11"/>
    </row>
    <row r="205" spans="1:5" ht="15">
      <c r="A205" s="74"/>
      <c r="B205" s="17"/>
      <c r="C205" s="11"/>
      <c r="D205" s="11"/>
      <c r="E205" s="11"/>
    </row>
    <row r="206" spans="1:5" ht="15">
      <c r="A206" s="74"/>
      <c r="B206" s="17"/>
      <c r="C206" s="11"/>
      <c r="D206" s="11"/>
      <c r="E206" s="11"/>
    </row>
    <row r="207" spans="1:5" ht="15">
      <c r="A207" s="74"/>
      <c r="B207" s="17"/>
      <c r="C207" s="11"/>
      <c r="D207" s="11"/>
      <c r="E207" s="11"/>
    </row>
    <row r="208" spans="1:5" ht="15">
      <c r="A208" s="74"/>
      <c r="B208" s="17"/>
      <c r="C208" s="11"/>
      <c r="D208" s="11"/>
      <c r="E208" s="11"/>
    </row>
    <row r="209" spans="1:5" ht="15">
      <c r="A209" s="74"/>
      <c r="B209" s="17"/>
      <c r="C209" s="11"/>
      <c r="D209" s="11"/>
      <c r="E209" s="11"/>
    </row>
    <row r="210" spans="1:5" ht="15">
      <c r="A210" s="74"/>
      <c r="B210" s="17"/>
      <c r="C210" s="11"/>
      <c r="D210" s="11"/>
      <c r="E210" s="11"/>
    </row>
    <row r="211" spans="1:5" ht="15">
      <c r="A211" s="74"/>
      <c r="B211" s="17"/>
      <c r="C211" s="11"/>
      <c r="D211" s="11"/>
      <c r="E211" s="11"/>
    </row>
    <row r="212" spans="1:5" ht="15">
      <c r="A212" s="74"/>
      <c r="B212" s="17"/>
      <c r="C212" s="11"/>
      <c r="D212" s="11"/>
      <c r="E212" s="11"/>
    </row>
    <row r="213" spans="1:5" ht="15">
      <c r="A213" s="74"/>
      <c r="B213" s="17"/>
      <c r="C213" s="11"/>
      <c r="D213" s="11"/>
      <c r="E213" s="11"/>
    </row>
    <row r="214" spans="1:5" ht="15">
      <c r="A214" s="74"/>
      <c r="B214" s="17"/>
      <c r="C214" s="11"/>
      <c r="D214" s="11"/>
      <c r="E214" s="11"/>
    </row>
    <row r="215" spans="1:5" ht="15">
      <c r="A215" s="74"/>
      <c r="B215" s="17"/>
      <c r="C215" s="11"/>
      <c r="D215" s="11"/>
      <c r="E215" s="11"/>
    </row>
    <row r="216" spans="1:5" ht="15">
      <c r="A216" s="74"/>
      <c r="B216" s="17"/>
      <c r="C216" s="11"/>
      <c r="D216" s="11"/>
      <c r="E216" s="11"/>
    </row>
    <row r="217" spans="1:5" ht="15">
      <c r="A217" s="74"/>
      <c r="B217" s="17"/>
      <c r="C217" s="11"/>
      <c r="D217" s="11"/>
      <c r="E217" s="11"/>
    </row>
    <row r="218" spans="1:5" ht="15">
      <c r="A218" s="74"/>
      <c r="B218" s="17"/>
      <c r="C218" s="11"/>
      <c r="D218" s="11"/>
      <c r="E218" s="11"/>
    </row>
    <row r="219" spans="1:5" ht="15">
      <c r="A219" s="74"/>
      <c r="B219" s="17"/>
      <c r="C219" s="11"/>
      <c r="D219" s="11"/>
      <c r="E219" s="11"/>
    </row>
    <row r="220" spans="1:5" ht="15">
      <c r="A220" s="74"/>
      <c r="B220" s="17"/>
      <c r="C220" s="11"/>
      <c r="D220" s="11"/>
      <c r="E220" s="11"/>
    </row>
    <row r="221" spans="1:5" ht="15">
      <c r="A221" s="74"/>
      <c r="B221" s="17"/>
      <c r="C221" s="11"/>
      <c r="D221" s="11"/>
      <c r="E221" s="11"/>
    </row>
    <row r="222" spans="1:5" ht="15">
      <c r="A222" s="74"/>
      <c r="B222" s="17"/>
      <c r="C222" s="11"/>
      <c r="D222" s="11"/>
      <c r="E222" s="11"/>
    </row>
    <row r="223" spans="1:5" ht="15">
      <c r="A223" s="74"/>
      <c r="B223" s="17"/>
      <c r="C223" s="11"/>
      <c r="D223" s="11"/>
      <c r="E223" s="11"/>
    </row>
    <row r="224" spans="1:5" ht="15">
      <c r="A224" s="74"/>
      <c r="B224" s="17"/>
      <c r="C224" s="11"/>
      <c r="D224" s="11"/>
      <c r="E224" s="11"/>
    </row>
    <row r="225" spans="1:5" ht="15">
      <c r="A225" s="74"/>
      <c r="B225" s="17"/>
      <c r="C225" s="11"/>
      <c r="D225" s="11"/>
      <c r="E225" s="11"/>
    </row>
    <row r="226" spans="1:5" ht="15">
      <c r="A226" s="74"/>
      <c r="B226" s="17"/>
      <c r="C226" s="11"/>
      <c r="D226" s="11"/>
      <c r="E226" s="11"/>
    </row>
    <row r="227" spans="1:5" ht="15">
      <c r="A227" s="74"/>
      <c r="B227" s="17"/>
      <c r="C227" s="11"/>
      <c r="D227" s="11"/>
      <c r="E227" s="11"/>
    </row>
    <row r="228" spans="1:5" ht="15">
      <c r="A228" s="74"/>
      <c r="B228" s="17"/>
      <c r="C228" s="11"/>
      <c r="D228" s="11"/>
      <c r="E228" s="11"/>
    </row>
    <row r="229" spans="1:5" ht="15">
      <c r="A229" s="74"/>
      <c r="B229" s="17"/>
      <c r="C229" s="11"/>
      <c r="D229" s="11"/>
      <c r="E229" s="11"/>
    </row>
    <row r="230" spans="1:5" ht="15">
      <c r="A230" s="74"/>
      <c r="B230" s="17"/>
      <c r="C230" s="11"/>
      <c r="D230" s="11"/>
      <c r="E230" s="11"/>
    </row>
    <row r="231" spans="1:5" ht="15">
      <c r="A231" s="74"/>
      <c r="B231" s="17"/>
      <c r="C231" s="11"/>
      <c r="D231" s="11"/>
      <c r="E231" s="1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2"/>
  <sheetViews>
    <sheetView zoomScalePageLayoutView="0" workbookViewId="0" topLeftCell="A1">
      <selection activeCell="D8" sqref="D8"/>
    </sheetView>
  </sheetViews>
  <sheetFormatPr defaultColWidth="9.16015625" defaultRowHeight="12.75" customHeight="1"/>
  <cols>
    <col min="1" max="1" width="13" style="27" customWidth="1"/>
    <col min="2" max="2" width="30.66015625" style="27" customWidth="1"/>
    <col min="3" max="5" width="19.16015625" style="27" customWidth="1"/>
    <col min="6" max="6" width="16.83203125" style="27" customWidth="1"/>
    <col min="7" max="8" width="6.16015625" style="27" customWidth="1"/>
    <col min="9" max="16384" width="9.16015625" style="27" customWidth="1"/>
  </cols>
  <sheetData>
    <row r="1" spans="1:5" ht="64.5" customHeight="1">
      <c r="A1" s="163" t="s">
        <v>159</v>
      </c>
      <c r="B1" s="163"/>
      <c r="C1" s="164"/>
      <c r="D1" s="164"/>
      <c r="E1" s="164"/>
    </row>
    <row r="2" spans="1:5" ht="14.25">
      <c r="A2" s="54"/>
      <c r="B2" s="54"/>
      <c r="C2" s="54"/>
      <c r="D2" s="54"/>
      <c r="E2" s="37" t="s">
        <v>122</v>
      </c>
    </row>
    <row r="3" ht="13.5">
      <c r="E3" s="37" t="s">
        <v>42</v>
      </c>
    </row>
    <row r="4" spans="1:5" ht="33" customHeight="1">
      <c r="A4" s="167" t="s">
        <v>116</v>
      </c>
      <c r="B4" s="168"/>
      <c r="C4" s="169" t="s">
        <v>117</v>
      </c>
      <c r="D4" s="170"/>
      <c r="E4" s="171"/>
    </row>
    <row r="5" spans="1:5" ht="20.25" customHeight="1">
      <c r="A5" s="55" t="s">
        <v>20</v>
      </c>
      <c r="B5" s="55" t="s">
        <v>34</v>
      </c>
      <c r="C5" s="55" t="s">
        <v>36</v>
      </c>
      <c r="D5" s="55" t="s">
        <v>87</v>
      </c>
      <c r="E5" s="55" t="s">
        <v>88</v>
      </c>
    </row>
    <row r="6" spans="1:5" s="81" customFormat="1" ht="21" customHeight="1">
      <c r="A6" s="165" t="s">
        <v>115</v>
      </c>
      <c r="B6" s="166"/>
      <c r="C6" s="127">
        <f>C7+C14+C18</f>
        <v>2042.7999999999997</v>
      </c>
      <c r="D6" s="127">
        <f>D7+D14+D18</f>
        <v>1708.6999999999998</v>
      </c>
      <c r="E6" s="127">
        <f>E7+E14+E18</f>
        <v>334.09999999999997</v>
      </c>
    </row>
    <row r="7" spans="1:5" s="81" customFormat="1" ht="21" customHeight="1">
      <c r="A7" s="128" t="s">
        <v>89</v>
      </c>
      <c r="B7" s="126" t="s">
        <v>90</v>
      </c>
      <c r="C7" s="127">
        <f>C8+C9+C10+C11+C12+C13</f>
        <v>1120.3</v>
      </c>
      <c r="D7" s="127">
        <f>D8+D9+D10+D11+D12+D13</f>
        <v>1120.3</v>
      </c>
      <c r="E7" s="127"/>
    </row>
    <row r="8" spans="1:5" ht="21" customHeight="1">
      <c r="A8" s="56" t="s">
        <v>91</v>
      </c>
      <c r="B8" s="57" t="s">
        <v>92</v>
      </c>
      <c r="C8" s="76">
        <f aca="true" t="shared" si="0" ref="C8:C13">D8+E8</f>
        <v>368.4</v>
      </c>
      <c r="D8" s="76">
        <v>368.4</v>
      </c>
      <c r="E8" s="76"/>
    </row>
    <row r="9" spans="1:5" ht="21" customHeight="1">
      <c r="A9" s="56" t="s">
        <v>93</v>
      </c>
      <c r="B9" s="57" t="s">
        <v>94</v>
      </c>
      <c r="C9" s="76">
        <f t="shared" si="0"/>
        <v>260.1</v>
      </c>
      <c r="D9" s="76">
        <v>260.1</v>
      </c>
      <c r="E9" s="76"/>
    </row>
    <row r="10" spans="1:5" ht="21" customHeight="1">
      <c r="A10" s="56" t="s">
        <v>95</v>
      </c>
      <c r="B10" s="57" t="s">
        <v>96</v>
      </c>
      <c r="C10" s="76">
        <f t="shared" si="0"/>
        <v>39.1</v>
      </c>
      <c r="D10" s="76">
        <v>39.1</v>
      </c>
      <c r="E10" s="76"/>
    </row>
    <row r="11" spans="1:5" ht="21" customHeight="1">
      <c r="A11" s="56" t="s">
        <v>423</v>
      </c>
      <c r="B11" s="57" t="s">
        <v>422</v>
      </c>
      <c r="C11" s="76">
        <f t="shared" si="0"/>
        <v>101.3</v>
      </c>
      <c r="D11" s="76">
        <v>101.3</v>
      </c>
      <c r="E11" s="76"/>
    </row>
    <row r="12" spans="1:5" ht="21" customHeight="1">
      <c r="A12" s="56" t="s">
        <v>424</v>
      </c>
      <c r="B12" s="57" t="s">
        <v>426</v>
      </c>
      <c r="C12" s="76">
        <f t="shared" si="0"/>
        <v>179.2</v>
      </c>
      <c r="D12" s="76">
        <v>179.2</v>
      </c>
      <c r="E12" s="76"/>
    </row>
    <row r="13" spans="1:5" ht="21" customHeight="1">
      <c r="A13" s="56" t="s">
        <v>425</v>
      </c>
      <c r="B13" s="57" t="s">
        <v>427</v>
      </c>
      <c r="C13" s="76">
        <f t="shared" si="0"/>
        <v>172.2</v>
      </c>
      <c r="D13" s="76">
        <v>172.2</v>
      </c>
      <c r="E13" s="76"/>
    </row>
    <row r="14" spans="1:5" s="81" customFormat="1" ht="21" customHeight="1">
      <c r="A14" s="125" t="s">
        <v>109</v>
      </c>
      <c r="B14" s="126" t="s">
        <v>110</v>
      </c>
      <c r="C14" s="127">
        <f>C15+C16+C17</f>
        <v>588.4</v>
      </c>
      <c r="D14" s="127">
        <f>D15+D16+D17</f>
        <v>588.4</v>
      </c>
      <c r="E14" s="127"/>
    </row>
    <row r="15" spans="1:5" ht="21" customHeight="1">
      <c r="A15" s="82" t="s">
        <v>111</v>
      </c>
      <c r="B15" s="57" t="s">
        <v>112</v>
      </c>
      <c r="C15" s="76">
        <f>D15+E15</f>
        <v>7.5</v>
      </c>
      <c r="D15" s="76">
        <v>7.5</v>
      </c>
      <c r="E15" s="76"/>
    </row>
    <row r="16" spans="1:5" ht="21" customHeight="1">
      <c r="A16" s="82" t="s">
        <v>113</v>
      </c>
      <c r="B16" s="57" t="s">
        <v>114</v>
      </c>
      <c r="C16" s="76">
        <f>D16+E16</f>
        <v>493.4</v>
      </c>
      <c r="D16" s="76">
        <v>493.4</v>
      </c>
      <c r="E16" s="76"/>
    </row>
    <row r="17" spans="1:5" ht="21" customHeight="1">
      <c r="A17" s="82" t="s">
        <v>429</v>
      </c>
      <c r="B17" s="57" t="s">
        <v>428</v>
      </c>
      <c r="C17" s="76">
        <f>D17+E17</f>
        <v>87.5</v>
      </c>
      <c r="D17" s="76">
        <v>87.5</v>
      </c>
      <c r="E17" s="76"/>
    </row>
    <row r="18" spans="1:5" s="81" customFormat="1" ht="21" customHeight="1">
      <c r="A18" s="125" t="s">
        <v>97</v>
      </c>
      <c r="B18" s="126" t="s">
        <v>98</v>
      </c>
      <c r="C18" s="127">
        <f>C19+C20+C21+C22+C23+C24+C25+C26+C27+C28+C29+C30+C31</f>
        <v>334.09999999999997</v>
      </c>
      <c r="D18" s="127"/>
      <c r="E18" s="127">
        <f>E19+E20+E21+E22+E23+E24+E25+E26+E27+E28+E29+E30+E31</f>
        <v>334.09999999999997</v>
      </c>
    </row>
    <row r="19" spans="1:5" ht="21" customHeight="1">
      <c r="A19" s="82" t="s">
        <v>99</v>
      </c>
      <c r="B19" s="57" t="s">
        <v>100</v>
      </c>
      <c r="C19" s="76">
        <f>D19+E19</f>
        <v>36.7</v>
      </c>
      <c r="D19" s="76"/>
      <c r="E19" s="76">
        <v>36.7</v>
      </c>
    </row>
    <row r="20" spans="1:5" ht="21" customHeight="1">
      <c r="A20" s="82" t="s">
        <v>101</v>
      </c>
      <c r="B20" s="57" t="s">
        <v>102</v>
      </c>
      <c r="C20" s="76">
        <f aca="true" t="shared" si="1" ref="C20:C31">D20+E20</f>
        <v>15</v>
      </c>
      <c r="D20" s="76"/>
      <c r="E20" s="76">
        <v>15</v>
      </c>
    </row>
    <row r="21" spans="1:5" ht="21" customHeight="1">
      <c r="A21" s="82" t="s">
        <v>103</v>
      </c>
      <c r="B21" s="57" t="s">
        <v>104</v>
      </c>
      <c r="C21" s="76">
        <f t="shared" si="1"/>
        <v>9</v>
      </c>
      <c r="D21" s="76"/>
      <c r="E21" s="76">
        <v>9</v>
      </c>
    </row>
    <row r="22" spans="1:5" ht="21" customHeight="1">
      <c r="A22" s="82" t="s">
        <v>105</v>
      </c>
      <c r="B22" s="57" t="s">
        <v>106</v>
      </c>
      <c r="C22" s="76">
        <f t="shared" si="1"/>
        <v>7.9</v>
      </c>
      <c r="D22" s="76"/>
      <c r="E22" s="76">
        <v>7.9</v>
      </c>
    </row>
    <row r="23" spans="1:5" ht="21" customHeight="1">
      <c r="A23" s="82" t="s">
        <v>107</v>
      </c>
      <c r="B23" s="57" t="s">
        <v>108</v>
      </c>
      <c r="C23" s="76">
        <f t="shared" si="1"/>
        <v>6.8</v>
      </c>
      <c r="D23" s="76"/>
      <c r="E23" s="76">
        <v>6.8</v>
      </c>
    </row>
    <row r="24" spans="1:5" ht="21" customHeight="1">
      <c r="A24" s="82" t="s">
        <v>437</v>
      </c>
      <c r="B24" s="57" t="s">
        <v>430</v>
      </c>
      <c r="C24" s="76">
        <f t="shared" si="1"/>
        <v>70.1</v>
      </c>
      <c r="D24" s="76"/>
      <c r="E24" s="76">
        <v>70.1</v>
      </c>
    </row>
    <row r="25" spans="1:5" ht="21" customHeight="1">
      <c r="A25" s="82" t="s">
        <v>438</v>
      </c>
      <c r="B25" s="57" t="s">
        <v>431</v>
      </c>
      <c r="C25" s="76">
        <f t="shared" si="1"/>
        <v>17</v>
      </c>
      <c r="D25" s="76"/>
      <c r="E25" s="76">
        <v>17</v>
      </c>
    </row>
    <row r="26" spans="1:5" ht="21" customHeight="1">
      <c r="A26" s="82" t="s">
        <v>439</v>
      </c>
      <c r="B26" s="57" t="s">
        <v>432</v>
      </c>
      <c r="C26" s="76">
        <f t="shared" si="1"/>
        <v>18.6</v>
      </c>
      <c r="D26" s="76"/>
      <c r="E26" s="76">
        <v>18.6</v>
      </c>
    </row>
    <row r="27" spans="1:5" ht="21" customHeight="1">
      <c r="A27" s="82" t="s">
        <v>440</v>
      </c>
      <c r="B27" s="57" t="s">
        <v>433</v>
      </c>
      <c r="C27" s="76">
        <f t="shared" si="1"/>
        <v>12</v>
      </c>
      <c r="D27" s="76"/>
      <c r="E27" s="76">
        <v>12</v>
      </c>
    </row>
    <row r="28" spans="1:5" ht="21" customHeight="1">
      <c r="A28" s="82" t="s">
        <v>441</v>
      </c>
      <c r="B28" s="57" t="s">
        <v>434</v>
      </c>
      <c r="C28" s="76">
        <f t="shared" si="1"/>
        <v>82.2</v>
      </c>
      <c r="D28" s="76"/>
      <c r="E28" s="76">
        <v>82.2</v>
      </c>
    </row>
    <row r="29" spans="1:5" ht="21" customHeight="1">
      <c r="A29" s="82" t="s">
        <v>442</v>
      </c>
      <c r="B29" s="57" t="s">
        <v>435</v>
      </c>
      <c r="C29" s="76">
        <f t="shared" si="1"/>
        <v>7.9</v>
      </c>
      <c r="D29" s="76"/>
      <c r="E29" s="76">
        <v>7.9</v>
      </c>
    </row>
    <row r="30" spans="1:5" ht="21" customHeight="1">
      <c r="A30" s="82" t="s">
        <v>443</v>
      </c>
      <c r="B30" s="57" t="s">
        <v>445</v>
      </c>
      <c r="C30" s="76">
        <f t="shared" si="1"/>
        <v>34.5</v>
      </c>
      <c r="D30" s="76"/>
      <c r="E30" s="76">
        <v>34.5</v>
      </c>
    </row>
    <row r="31" spans="1:5" ht="21" customHeight="1">
      <c r="A31" s="82" t="s">
        <v>444</v>
      </c>
      <c r="B31" s="57" t="s">
        <v>436</v>
      </c>
      <c r="C31" s="76">
        <f t="shared" si="1"/>
        <v>16.4</v>
      </c>
      <c r="D31" s="76"/>
      <c r="E31" s="76">
        <v>16.4</v>
      </c>
    </row>
    <row r="32" spans="1:5" ht="21" customHeight="1">
      <c r="A32" s="82"/>
      <c r="B32" s="57"/>
      <c r="C32" s="76"/>
      <c r="D32" s="76"/>
      <c r="E32" s="76"/>
    </row>
    <row r="33" spans="1:5" ht="21.75" customHeight="1">
      <c r="A33" s="149" t="s">
        <v>143</v>
      </c>
      <c r="B33" s="149"/>
      <c r="C33" s="149"/>
      <c r="D33" s="149"/>
      <c r="E33" s="149"/>
    </row>
    <row r="34" spans="1:5" ht="30.75" customHeight="1">
      <c r="A34" s="149" t="s">
        <v>147</v>
      </c>
      <c r="B34" s="149"/>
      <c r="C34" s="149"/>
      <c r="D34" s="149"/>
      <c r="E34" s="149"/>
    </row>
    <row r="35" spans="1:5" ht="21" customHeight="1">
      <c r="A35" s="85" t="s">
        <v>150</v>
      </c>
      <c r="C35" s="67"/>
      <c r="D35" s="67"/>
      <c r="E35" s="67"/>
    </row>
    <row r="36" spans="3:5" ht="21" customHeight="1">
      <c r="C36" s="67"/>
      <c r="D36" s="67"/>
      <c r="E36" s="67"/>
    </row>
    <row r="37" spans="3:5" ht="21" customHeight="1">
      <c r="C37" s="67"/>
      <c r="D37" s="67"/>
      <c r="E37" s="67"/>
    </row>
    <row r="38" spans="3:5" ht="21" customHeight="1">
      <c r="C38" s="67"/>
      <c r="D38" s="67"/>
      <c r="E38" s="67"/>
    </row>
    <row r="39" spans="3:5" ht="21" customHeight="1">
      <c r="C39" s="67"/>
      <c r="D39" s="67"/>
      <c r="E39" s="67"/>
    </row>
    <row r="40" spans="3:5" ht="21" customHeight="1">
      <c r="C40" s="67"/>
      <c r="D40" s="67"/>
      <c r="E40" s="67"/>
    </row>
    <row r="41" spans="3:5" ht="12.75" customHeight="1">
      <c r="C41" s="67"/>
      <c r="D41" s="67"/>
      <c r="E41" s="67"/>
    </row>
    <row r="42" spans="3:5" ht="12.75" customHeight="1">
      <c r="C42" s="67"/>
      <c r="D42" s="67"/>
      <c r="E42" s="67"/>
    </row>
    <row r="43" spans="3:5" ht="12.75" customHeight="1">
      <c r="C43" s="67"/>
      <c r="D43" s="67"/>
      <c r="E43" s="67"/>
    </row>
    <row r="44" spans="3:5" ht="12.75" customHeight="1">
      <c r="C44" s="67"/>
      <c r="D44" s="67"/>
      <c r="E44" s="67"/>
    </row>
    <row r="45" spans="3:5" ht="12.75" customHeight="1">
      <c r="C45" s="67"/>
      <c r="D45" s="67"/>
      <c r="E45" s="67"/>
    </row>
    <row r="46" spans="3:5" ht="12.75" customHeight="1">
      <c r="C46" s="67"/>
      <c r="D46" s="67"/>
      <c r="E46" s="67"/>
    </row>
    <row r="47" spans="3:5" ht="12.75" customHeight="1">
      <c r="C47" s="67"/>
      <c r="D47" s="67"/>
      <c r="E47" s="67"/>
    </row>
    <row r="48" spans="3:5" ht="12.75" customHeight="1">
      <c r="C48" s="67"/>
      <c r="D48" s="67"/>
      <c r="E48" s="67"/>
    </row>
    <row r="49" spans="3:5" ht="12.75" customHeight="1">
      <c r="C49" s="67"/>
      <c r="D49" s="67"/>
      <c r="E49" s="67"/>
    </row>
    <row r="50" spans="3:5" ht="12.75" customHeight="1">
      <c r="C50" s="67"/>
      <c r="D50" s="67"/>
      <c r="E50" s="67"/>
    </row>
    <row r="51" spans="3:5" ht="12.75" customHeight="1">
      <c r="C51" s="67"/>
      <c r="D51" s="67"/>
      <c r="E51" s="67"/>
    </row>
    <row r="52" spans="3:5" ht="12.75" customHeight="1">
      <c r="C52" s="67"/>
      <c r="D52" s="67"/>
      <c r="E52" s="67"/>
    </row>
    <row r="53" spans="3:5" ht="12.75" customHeight="1">
      <c r="C53" s="67"/>
      <c r="D53" s="67"/>
      <c r="E53" s="67"/>
    </row>
    <row r="54" spans="3:5" ht="12.75" customHeight="1">
      <c r="C54" s="67"/>
      <c r="D54" s="67"/>
      <c r="E54" s="67"/>
    </row>
    <row r="55" spans="3:5" ht="12.75" customHeight="1">
      <c r="C55" s="67"/>
      <c r="D55" s="67"/>
      <c r="E55" s="67"/>
    </row>
    <row r="56" spans="3:5" ht="12.75" customHeight="1">
      <c r="C56" s="67"/>
      <c r="D56" s="67"/>
      <c r="E56" s="67"/>
    </row>
    <row r="57" spans="3:5" ht="12.75" customHeight="1">
      <c r="C57" s="67"/>
      <c r="D57" s="67"/>
      <c r="E57" s="67"/>
    </row>
    <row r="58" spans="3:5" ht="12.75" customHeight="1">
      <c r="C58" s="67"/>
      <c r="D58" s="67"/>
      <c r="E58" s="67"/>
    </row>
    <row r="59" spans="3:5" ht="12.75" customHeight="1">
      <c r="C59" s="67"/>
      <c r="D59" s="67"/>
      <c r="E59" s="67"/>
    </row>
    <row r="60" spans="3:5" ht="12.75" customHeight="1">
      <c r="C60" s="67"/>
      <c r="D60" s="67"/>
      <c r="E60" s="67"/>
    </row>
    <row r="61" spans="3:5" ht="12.75" customHeight="1">
      <c r="C61" s="67"/>
      <c r="D61" s="67"/>
      <c r="E61" s="67"/>
    </row>
    <row r="62" spans="3:5" ht="12.75" customHeight="1">
      <c r="C62" s="67"/>
      <c r="D62" s="67"/>
      <c r="E62" s="67"/>
    </row>
    <row r="63" spans="3:5" ht="12.75" customHeight="1">
      <c r="C63" s="67"/>
      <c r="D63" s="67"/>
      <c r="E63" s="67"/>
    </row>
    <row r="64" spans="3:5" ht="12.75" customHeight="1">
      <c r="C64" s="67"/>
      <c r="D64" s="67"/>
      <c r="E64" s="67"/>
    </row>
    <row r="65" spans="3:5" ht="12.75" customHeight="1">
      <c r="C65" s="67"/>
      <c r="D65" s="67"/>
      <c r="E65" s="67"/>
    </row>
    <row r="66" spans="3:5" ht="12.75" customHeight="1">
      <c r="C66" s="67"/>
      <c r="D66" s="67"/>
      <c r="E66" s="67"/>
    </row>
    <row r="67" spans="3:5" ht="12.75" customHeight="1">
      <c r="C67" s="67"/>
      <c r="D67" s="67"/>
      <c r="E67" s="67"/>
    </row>
    <row r="68" spans="3:5" ht="12.75" customHeight="1">
      <c r="C68" s="67"/>
      <c r="D68" s="67"/>
      <c r="E68" s="67"/>
    </row>
    <row r="69" spans="3:5" ht="12.75" customHeight="1">
      <c r="C69" s="67"/>
      <c r="D69" s="67"/>
      <c r="E69" s="67"/>
    </row>
    <row r="70" spans="3:5" ht="12.75" customHeight="1">
      <c r="C70" s="67"/>
      <c r="D70" s="67"/>
      <c r="E70" s="67"/>
    </row>
    <row r="71" spans="3:5" ht="12.75" customHeight="1">
      <c r="C71" s="67"/>
      <c r="D71" s="67"/>
      <c r="E71" s="67"/>
    </row>
    <row r="72" spans="3:5" ht="12.75" customHeight="1">
      <c r="C72" s="67"/>
      <c r="D72" s="67"/>
      <c r="E72" s="67"/>
    </row>
    <row r="73" spans="3:5" ht="12.75" customHeight="1">
      <c r="C73" s="67"/>
      <c r="D73" s="67"/>
      <c r="E73" s="67"/>
    </row>
    <row r="74" spans="3:5" ht="12.75" customHeight="1">
      <c r="C74" s="67"/>
      <c r="D74" s="67"/>
      <c r="E74" s="67"/>
    </row>
    <row r="75" spans="3:5" ht="12.75" customHeight="1">
      <c r="C75" s="67"/>
      <c r="D75" s="67"/>
      <c r="E75" s="67"/>
    </row>
    <row r="76" spans="3:5" ht="12.75" customHeight="1">
      <c r="C76" s="67"/>
      <c r="D76" s="67"/>
      <c r="E76" s="67"/>
    </row>
    <row r="77" spans="3:5" ht="12.75" customHeight="1">
      <c r="C77" s="67"/>
      <c r="D77" s="67"/>
      <c r="E77" s="67"/>
    </row>
    <row r="78" spans="3:5" ht="12.75" customHeight="1">
      <c r="C78" s="67"/>
      <c r="D78" s="67"/>
      <c r="E78" s="67"/>
    </row>
    <row r="79" spans="3:5" ht="12.75" customHeight="1">
      <c r="C79" s="67"/>
      <c r="D79" s="67"/>
      <c r="E79" s="67"/>
    </row>
    <row r="80" spans="3:5" ht="12.75" customHeight="1">
      <c r="C80" s="67"/>
      <c r="D80" s="67"/>
      <c r="E80" s="67"/>
    </row>
    <row r="81" spans="3:5" ht="12.75" customHeight="1">
      <c r="C81" s="67"/>
      <c r="D81" s="67"/>
      <c r="E81" s="67"/>
    </row>
    <row r="82" spans="3:5" ht="12.75" customHeight="1">
      <c r="C82" s="67"/>
      <c r="D82" s="67"/>
      <c r="E82" s="67"/>
    </row>
  </sheetData>
  <sheetProtection/>
  <mergeCells count="6">
    <mergeCell ref="A1:E1"/>
    <mergeCell ref="A33:E33"/>
    <mergeCell ref="A34:E34"/>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3"/>
  <sheetViews>
    <sheetView zoomScalePageLayoutView="0" workbookViewId="0" topLeftCell="A1">
      <selection activeCell="G8" sqref="G8"/>
    </sheetView>
  </sheetViews>
  <sheetFormatPr defaultColWidth="7.66015625" defaultRowHeight="11.25"/>
  <cols>
    <col min="1" max="1" width="13" style="65" customWidth="1"/>
    <col min="2" max="2" width="43.33203125" style="22" customWidth="1"/>
    <col min="3" max="4" width="14.83203125" style="22" customWidth="1"/>
    <col min="5" max="5" width="15.33203125" style="23" customWidth="1"/>
    <col min="6" max="6" width="14.66015625" style="23" customWidth="1"/>
    <col min="7" max="7" width="16" style="23" customWidth="1"/>
    <col min="8" max="8" width="14.5" style="22" customWidth="1"/>
    <col min="9" max="255" width="9.33203125" style="22" customWidth="1"/>
    <col min="256" max="16384" width="7.66015625" style="22" customWidth="1"/>
  </cols>
  <sheetData>
    <row r="1" spans="1:8" ht="28.5">
      <c r="A1" s="175" t="s">
        <v>421</v>
      </c>
      <c r="B1" s="175"/>
      <c r="C1" s="175"/>
      <c r="D1" s="175"/>
      <c r="E1" s="175"/>
      <c r="F1" s="175"/>
      <c r="G1" s="175"/>
      <c r="H1" s="175"/>
    </row>
    <row r="2" spans="1:8" ht="15" customHeight="1">
      <c r="A2" s="63"/>
      <c r="B2" s="50"/>
      <c r="C2" s="50"/>
      <c r="D2" s="50"/>
      <c r="E2" s="50"/>
      <c r="F2" s="49"/>
      <c r="G2" s="51"/>
      <c r="H2" s="51" t="s">
        <v>123</v>
      </c>
    </row>
    <row r="3" spans="1:8" ht="15" customHeight="1">
      <c r="A3" s="64"/>
      <c r="B3" s="52"/>
      <c r="C3" s="52"/>
      <c r="D3" s="48"/>
      <c r="E3" s="49"/>
      <c r="F3" s="49"/>
      <c r="G3" s="49"/>
      <c r="H3" s="51" t="s">
        <v>19</v>
      </c>
    </row>
    <row r="4" spans="1:8" ht="20.25" customHeight="1">
      <c r="A4" s="177" t="s">
        <v>72</v>
      </c>
      <c r="B4" s="173" t="s">
        <v>74</v>
      </c>
      <c r="C4" s="173" t="s">
        <v>75</v>
      </c>
      <c r="D4" s="176" t="s">
        <v>76</v>
      </c>
      <c r="E4" s="176" t="s">
        <v>77</v>
      </c>
      <c r="F4" s="176"/>
      <c r="G4" s="176"/>
      <c r="H4" s="174" t="s">
        <v>78</v>
      </c>
    </row>
    <row r="5" spans="1:8" ht="20.25" customHeight="1">
      <c r="A5" s="178"/>
      <c r="B5" s="173"/>
      <c r="C5" s="173"/>
      <c r="D5" s="176"/>
      <c r="E5" s="26" t="s">
        <v>21</v>
      </c>
      <c r="F5" s="46" t="s">
        <v>22</v>
      </c>
      <c r="G5" s="26" t="s">
        <v>23</v>
      </c>
      <c r="H5" s="174"/>
    </row>
    <row r="6" spans="1:8" ht="21" customHeight="1">
      <c r="A6" s="172" t="s">
        <v>21</v>
      </c>
      <c r="B6" s="172"/>
      <c r="C6" s="61"/>
      <c r="D6" s="62">
        <f>D7</f>
        <v>13686.3</v>
      </c>
      <c r="E6" s="62">
        <f>E7</f>
        <v>13686.3</v>
      </c>
      <c r="F6" s="62"/>
      <c r="G6" s="62">
        <f>G7</f>
        <v>13686.3</v>
      </c>
      <c r="H6" s="47"/>
    </row>
    <row r="7" spans="1:8" ht="21" customHeight="1">
      <c r="A7" s="113" t="s">
        <v>319</v>
      </c>
      <c r="B7" s="115" t="s">
        <v>40</v>
      </c>
      <c r="C7" s="61"/>
      <c r="D7" s="62">
        <f>D8+D10</f>
        <v>13686.3</v>
      </c>
      <c r="E7" s="62">
        <f>E8+E10</f>
        <v>13686.3</v>
      </c>
      <c r="F7" s="62"/>
      <c r="G7" s="62">
        <f>G8+G10</f>
        <v>13686.3</v>
      </c>
      <c r="H7" s="47"/>
    </row>
    <row r="8" spans="1:8" ht="21" customHeight="1">
      <c r="A8" s="113" t="s">
        <v>341</v>
      </c>
      <c r="B8" s="115" t="s">
        <v>352</v>
      </c>
      <c r="C8" s="61"/>
      <c r="D8" s="61">
        <f>D9</f>
        <v>12941.3</v>
      </c>
      <c r="E8" s="61">
        <f>E9</f>
        <v>12941.3</v>
      </c>
      <c r="F8" s="61"/>
      <c r="G8" s="61">
        <f>G9</f>
        <v>12941.3</v>
      </c>
      <c r="H8" s="47"/>
    </row>
    <row r="9" spans="1:8" ht="21" customHeight="1">
      <c r="A9" s="114" t="s">
        <v>342</v>
      </c>
      <c r="B9" s="116" t="s">
        <v>353</v>
      </c>
      <c r="C9" s="61"/>
      <c r="D9" s="62">
        <v>12941.3</v>
      </c>
      <c r="E9" s="62">
        <f>F9+G9</f>
        <v>12941.3</v>
      </c>
      <c r="F9" s="62"/>
      <c r="G9" s="62">
        <v>12941.3</v>
      </c>
      <c r="H9" s="47"/>
    </row>
    <row r="10" spans="1:8" ht="21" customHeight="1">
      <c r="A10" s="113" t="s">
        <v>343</v>
      </c>
      <c r="B10" s="115" t="s">
        <v>354</v>
      </c>
      <c r="C10" s="61"/>
      <c r="D10" s="47">
        <v>745</v>
      </c>
      <c r="E10" s="47">
        <f>E11</f>
        <v>745</v>
      </c>
      <c r="F10" s="47"/>
      <c r="G10" s="47">
        <f>G11</f>
        <v>745</v>
      </c>
      <c r="H10" s="47"/>
    </row>
    <row r="11" spans="1:8" ht="21" customHeight="1">
      <c r="A11" s="114" t="s">
        <v>344</v>
      </c>
      <c r="B11" s="116" t="s">
        <v>355</v>
      </c>
      <c r="C11" s="61"/>
      <c r="D11" s="47">
        <v>745</v>
      </c>
      <c r="E11" s="47">
        <f>F11+G11</f>
        <v>745</v>
      </c>
      <c r="F11" s="47"/>
      <c r="G11" s="47">
        <v>745</v>
      </c>
      <c r="H11" s="47"/>
    </row>
    <row r="12" spans="1:7" ht="21" customHeight="1">
      <c r="A12" s="10" t="s">
        <v>143</v>
      </c>
      <c r="E12" s="22"/>
      <c r="F12" s="22"/>
      <c r="G12" s="22"/>
    </row>
    <row r="13" spans="1:7" ht="21" customHeight="1">
      <c r="A13" s="10" t="s">
        <v>140</v>
      </c>
      <c r="E13" s="22"/>
      <c r="F13" s="22"/>
      <c r="G13" s="22"/>
    </row>
    <row r="14" spans="1:7" ht="21" customHeight="1">
      <c r="A14" s="65" t="s">
        <v>153</v>
      </c>
      <c r="E14" s="22"/>
      <c r="F14" s="22"/>
      <c r="G14" s="22"/>
    </row>
    <row r="15" spans="5:7" ht="21" customHeight="1">
      <c r="E15" s="22"/>
      <c r="F15" s="22"/>
      <c r="G15" s="22"/>
    </row>
    <row r="16" spans="5:7"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ht="21" customHeight="1">
      <c r="E27" s="22"/>
      <c r="F27" s="22"/>
      <c r="G27" s="22"/>
    </row>
    <row r="28" spans="5:7" ht="21" customHeight="1">
      <c r="E28" s="22"/>
      <c r="F28" s="22"/>
      <c r="G28" s="22"/>
    </row>
    <row r="29" spans="5:7" ht="14.25">
      <c r="E29" s="22"/>
      <c r="F29" s="22"/>
      <c r="G29" s="22"/>
    </row>
    <row r="30" spans="5:7" ht="14.25">
      <c r="E30" s="22"/>
      <c r="F30" s="22"/>
      <c r="G30" s="22"/>
    </row>
    <row r="31" spans="5:7" ht="14.25">
      <c r="E31" s="22"/>
      <c r="F31" s="22"/>
      <c r="G31" s="22"/>
    </row>
    <row r="32" spans="5:7" ht="14.25">
      <c r="E32" s="22"/>
      <c r="F32" s="22"/>
      <c r="G32" s="22"/>
    </row>
    <row r="33" spans="5:7" ht="14.25">
      <c r="E33" s="22"/>
      <c r="F33" s="22"/>
      <c r="G33" s="22"/>
    </row>
    <row r="34" spans="5:7" ht="14.25">
      <c r="E34" s="22"/>
      <c r="F34" s="22"/>
      <c r="G34" s="22"/>
    </row>
    <row r="35" spans="5:7" ht="14.25">
      <c r="E35" s="22"/>
      <c r="F35" s="22"/>
      <c r="G35" s="22"/>
    </row>
    <row r="36" spans="5:7" ht="14.25">
      <c r="E36" s="22"/>
      <c r="F36" s="22"/>
      <c r="G36" s="22"/>
    </row>
    <row r="37" spans="5:7" ht="14.25">
      <c r="E37" s="22"/>
      <c r="F37" s="22"/>
      <c r="G37" s="22"/>
    </row>
    <row r="38" spans="5:7" ht="14.25">
      <c r="E38" s="22"/>
      <c r="F38" s="22"/>
      <c r="G38" s="22"/>
    </row>
    <row r="39" spans="5:7" ht="14.25">
      <c r="E39" s="22"/>
      <c r="F39" s="22"/>
      <c r="G39" s="22"/>
    </row>
    <row r="40" spans="5:7" ht="14.25">
      <c r="E40" s="22"/>
      <c r="F40" s="22"/>
      <c r="G40" s="22"/>
    </row>
    <row r="41" spans="5:7" ht="14.25">
      <c r="E41" s="22"/>
      <c r="F41" s="22"/>
      <c r="G41" s="22"/>
    </row>
    <row r="42" spans="5:7" ht="14.25">
      <c r="E42" s="22"/>
      <c r="F42" s="22"/>
      <c r="G42" s="22"/>
    </row>
    <row r="43" spans="5:7" ht="14.25">
      <c r="E43" s="22"/>
      <c r="F43" s="22"/>
      <c r="G43" s="22"/>
    </row>
    <row r="44" spans="5:7" ht="14.25">
      <c r="E44" s="22"/>
      <c r="F44" s="22"/>
      <c r="G44" s="22"/>
    </row>
    <row r="45" spans="5:7" ht="14.25">
      <c r="E45" s="22"/>
      <c r="F45" s="22"/>
      <c r="G45" s="22"/>
    </row>
    <row r="46" spans="5:7" ht="14.25">
      <c r="E46" s="22"/>
      <c r="F46" s="22"/>
      <c r="G46" s="22"/>
    </row>
    <row r="47" spans="5:7" ht="14.25">
      <c r="E47" s="22"/>
      <c r="F47" s="22"/>
      <c r="G47" s="22"/>
    </row>
    <row r="48" spans="5:7" ht="14.25">
      <c r="E48" s="22"/>
      <c r="F48" s="22"/>
      <c r="G48" s="22"/>
    </row>
    <row r="49" spans="5:7" ht="14.25">
      <c r="E49" s="22"/>
      <c r="F49" s="22"/>
      <c r="G49" s="22"/>
    </row>
    <row r="50" spans="5:7" ht="14.25">
      <c r="E50" s="22"/>
      <c r="F50" s="22"/>
      <c r="G50" s="22"/>
    </row>
    <row r="51" spans="5:7" ht="14.25">
      <c r="E51" s="22"/>
      <c r="F51" s="22"/>
      <c r="G51" s="22"/>
    </row>
    <row r="52" spans="5:7" ht="14.25">
      <c r="E52" s="22"/>
      <c r="F52" s="22"/>
      <c r="G52" s="22"/>
    </row>
    <row r="53" spans="5:7" ht="14.25">
      <c r="E53" s="22"/>
      <c r="F53" s="22"/>
      <c r="G53" s="22"/>
    </row>
    <row r="54" spans="5:7" ht="14.25">
      <c r="E54" s="22"/>
      <c r="F54" s="22"/>
      <c r="G54" s="22"/>
    </row>
    <row r="55" spans="5:7" ht="14.25">
      <c r="E55" s="22"/>
      <c r="F55" s="22"/>
      <c r="G55" s="22"/>
    </row>
    <row r="56" spans="5:7" ht="14.25">
      <c r="E56" s="22"/>
      <c r="F56" s="22"/>
      <c r="G56" s="22"/>
    </row>
    <row r="57" spans="5:7" ht="14.25">
      <c r="E57" s="22"/>
      <c r="F57" s="22"/>
      <c r="G57" s="22"/>
    </row>
    <row r="58" spans="5:7" ht="14.25">
      <c r="E58" s="22"/>
      <c r="F58" s="22"/>
      <c r="G58" s="22"/>
    </row>
    <row r="59" spans="5:7" ht="14.25">
      <c r="E59" s="22"/>
      <c r="F59" s="22"/>
      <c r="G59" s="22"/>
    </row>
    <row r="60" spans="5:7" ht="14.25">
      <c r="E60" s="22"/>
      <c r="F60" s="22"/>
      <c r="G60" s="22"/>
    </row>
    <row r="61" spans="5:7" ht="14.25">
      <c r="E61" s="22"/>
      <c r="F61" s="22"/>
      <c r="G61" s="22"/>
    </row>
    <row r="62" spans="5:7" ht="14.25">
      <c r="E62" s="22"/>
      <c r="F62" s="22"/>
      <c r="G62" s="22"/>
    </row>
    <row r="63" spans="5:7" ht="14.25">
      <c r="E63" s="22"/>
      <c r="F63" s="22"/>
      <c r="G63" s="22"/>
    </row>
    <row r="64" spans="5:7" ht="14.25">
      <c r="E64" s="22"/>
      <c r="F64" s="22"/>
      <c r="G64" s="22"/>
    </row>
    <row r="65" spans="5:7" ht="14.25">
      <c r="E65" s="22"/>
      <c r="F65" s="22"/>
      <c r="G65" s="22"/>
    </row>
    <row r="66" spans="5:7" ht="14.25">
      <c r="E66" s="22"/>
      <c r="F66" s="22"/>
      <c r="G66" s="22"/>
    </row>
    <row r="67" spans="5:7" ht="14.25">
      <c r="E67" s="22"/>
      <c r="F67" s="22"/>
      <c r="G67" s="22"/>
    </row>
    <row r="68" spans="5:7" ht="14.25">
      <c r="E68" s="22"/>
      <c r="F68" s="22"/>
      <c r="G68" s="22"/>
    </row>
    <row r="69" spans="5:7" ht="14.25">
      <c r="E69" s="22"/>
      <c r="F69" s="22"/>
      <c r="G69" s="22"/>
    </row>
    <row r="70" spans="5:7" ht="14.25">
      <c r="E70" s="22"/>
      <c r="F70" s="22"/>
      <c r="G70" s="22"/>
    </row>
    <row r="71" spans="5:7" ht="14.25">
      <c r="E71" s="22"/>
      <c r="F71" s="22"/>
      <c r="G71" s="22"/>
    </row>
    <row r="72" spans="5:7" ht="14.25">
      <c r="E72" s="22"/>
      <c r="F72" s="22"/>
      <c r="G72" s="22"/>
    </row>
    <row r="73" spans="5:7" ht="14.25">
      <c r="E73" s="22"/>
      <c r="F73" s="22"/>
      <c r="G73" s="22"/>
    </row>
    <row r="74" spans="5:7" ht="14.25">
      <c r="E74" s="22"/>
      <c r="F74" s="22"/>
      <c r="G74" s="22"/>
    </row>
    <row r="75" spans="5:7" ht="14.25">
      <c r="E75" s="22"/>
      <c r="F75" s="22"/>
      <c r="G75" s="22"/>
    </row>
    <row r="76" spans="5:7" ht="14.25">
      <c r="E76" s="22"/>
      <c r="F76" s="22"/>
      <c r="G76" s="22"/>
    </row>
    <row r="77" spans="5:7" ht="14.25">
      <c r="E77" s="22"/>
      <c r="F77" s="22"/>
      <c r="G77" s="22"/>
    </row>
    <row r="78" spans="5:7" ht="14.25">
      <c r="E78" s="22"/>
      <c r="F78" s="22"/>
      <c r="G78" s="22"/>
    </row>
    <row r="79" spans="5:7" ht="14.25">
      <c r="E79" s="22"/>
      <c r="F79" s="22"/>
      <c r="G79" s="22"/>
    </row>
    <row r="80" spans="5:7" ht="14.25">
      <c r="E80" s="22"/>
      <c r="F80" s="22"/>
      <c r="G80" s="22"/>
    </row>
    <row r="81" spans="5:7" ht="14.25">
      <c r="E81" s="22"/>
      <c r="F81" s="22"/>
      <c r="G81" s="22"/>
    </row>
    <row r="82" spans="5:7" ht="14.25">
      <c r="E82" s="22"/>
      <c r="F82" s="22"/>
      <c r="G82" s="22"/>
    </row>
    <row r="83" spans="5:7" ht="14.25">
      <c r="E83" s="22"/>
      <c r="F83" s="22"/>
      <c r="G83" s="22"/>
    </row>
    <row r="84" spans="5:7" ht="14.25">
      <c r="E84" s="22"/>
      <c r="F84" s="22"/>
      <c r="G84" s="22"/>
    </row>
    <row r="85" spans="5:7" ht="14.25">
      <c r="E85" s="22"/>
      <c r="F85" s="22"/>
      <c r="G85" s="22"/>
    </row>
    <row r="86" spans="5:7" ht="14.25">
      <c r="E86" s="22"/>
      <c r="F86" s="22"/>
      <c r="G86" s="22"/>
    </row>
    <row r="87" spans="5:7" ht="14.25">
      <c r="E87" s="22"/>
      <c r="F87" s="22"/>
      <c r="G87" s="22"/>
    </row>
    <row r="88" spans="5:7" ht="14.25">
      <c r="E88" s="22"/>
      <c r="F88" s="22"/>
      <c r="G88" s="22"/>
    </row>
    <row r="89" spans="5:7" ht="14.25">
      <c r="E89" s="22"/>
      <c r="F89" s="22"/>
      <c r="G89" s="22"/>
    </row>
    <row r="90" spans="5:7" ht="14.25">
      <c r="E90" s="22"/>
      <c r="F90" s="22"/>
      <c r="G90" s="22"/>
    </row>
    <row r="91" spans="5:7" ht="14.25">
      <c r="E91" s="22"/>
      <c r="F91" s="22"/>
      <c r="G91" s="22"/>
    </row>
    <row r="92" spans="5:7" ht="14.25">
      <c r="E92" s="22"/>
      <c r="F92" s="22"/>
      <c r="G92" s="22"/>
    </row>
    <row r="93" spans="5:7" ht="14.25">
      <c r="E93" s="22"/>
      <c r="F93" s="22"/>
      <c r="G93" s="22"/>
    </row>
    <row r="94" spans="5:7" ht="14.25">
      <c r="E94" s="22"/>
      <c r="F94" s="22"/>
      <c r="G94" s="22"/>
    </row>
    <row r="95" spans="5:7" ht="14.25">
      <c r="E95" s="22"/>
      <c r="F95" s="22"/>
      <c r="G95" s="22"/>
    </row>
    <row r="96" spans="5:7" ht="14.25">
      <c r="E96" s="22"/>
      <c r="F96" s="22"/>
      <c r="G96" s="22"/>
    </row>
    <row r="97" spans="5:7" ht="14.25">
      <c r="E97" s="22"/>
      <c r="F97" s="22"/>
      <c r="G97" s="22"/>
    </row>
    <row r="98" spans="5:7" ht="14.25">
      <c r="E98" s="22"/>
      <c r="F98" s="22"/>
      <c r="G98" s="22"/>
    </row>
    <row r="99" spans="5:7" ht="14.25">
      <c r="E99" s="22"/>
      <c r="F99" s="22"/>
      <c r="G99" s="22"/>
    </row>
    <row r="100" spans="5:7" ht="14.25">
      <c r="E100" s="22"/>
      <c r="F100" s="22"/>
      <c r="G100" s="22"/>
    </row>
    <row r="101" spans="5:7" ht="14.25">
      <c r="E101" s="22"/>
      <c r="F101" s="22"/>
      <c r="G101" s="22"/>
    </row>
    <row r="102" spans="5:7" ht="14.25">
      <c r="E102" s="22"/>
      <c r="F102" s="22"/>
      <c r="G102" s="22"/>
    </row>
    <row r="103" spans="5:7" ht="14.25">
      <c r="E103" s="22"/>
      <c r="F103" s="22"/>
      <c r="G103" s="22"/>
    </row>
    <row r="104" spans="5:7" ht="14.25">
      <c r="E104" s="22"/>
      <c r="F104" s="22"/>
      <c r="G104" s="22"/>
    </row>
    <row r="105" spans="5:7" ht="14.25">
      <c r="E105" s="22"/>
      <c r="F105" s="22"/>
      <c r="G105" s="22"/>
    </row>
    <row r="106" spans="5:7" ht="14.25">
      <c r="E106" s="22"/>
      <c r="F106" s="22"/>
      <c r="G106" s="22"/>
    </row>
    <row r="107" spans="5:7" ht="14.25">
      <c r="E107" s="22"/>
      <c r="F107" s="22"/>
      <c r="G107" s="22"/>
    </row>
    <row r="108" spans="5:7" ht="14.25">
      <c r="E108" s="22"/>
      <c r="F108" s="22"/>
      <c r="G108" s="22"/>
    </row>
    <row r="109" spans="5:7" ht="14.25">
      <c r="E109" s="22"/>
      <c r="F109" s="22"/>
      <c r="G109" s="22"/>
    </row>
    <row r="110" spans="5:7" ht="14.25">
      <c r="E110" s="22"/>
      <c r="F110" s="22"/>
      <c r="G110" s="22"/>
    </row>
    <row r="111" spans="5:7" ht="14.25">
      <c r="E111" s="22"/>
      <c r="F111" s="22"/>
      <c r="G111" s="22"/>
    </row>
    <row r="112" spans="5:7" ht="14.25">
      <c r="E112" s="22"/>
      <c r="F112" s="22"/>
      <c r="G112" s="22"/>
    </row>
    <row r="113" spans="5:7" ht="14.25">
      <c r="E113" s="22"/>
      <c r="F113" s="22"/>
      <c r="G113" s="22"/>
    </row>
    <row r="114" spans="5:7" ht="14.25">
      <c r="E114" s="22"/>
      <c r="F114" s="22"/>
      <c r="G114" s="22"/>
    </row>
    <row r="115" spans="5:7" ht="14.25">
      <c r="E115" s="22"/>
      <c r="F115" s="22"/>
      <c r="G115" s="22"/>
    </row>
    <row r="116" spans="5:7" ht="14.25">
      <c r="E116" s="22"/>
      <c r="F116" s="22"/>
      <c r="G116" s="22"/>
    </row>
    <row r="117" spans="5:7" ht="14.25">
      <c r="E117" s="22"/>
      <c r="F117" s="22"/>
      <c r="G117" s="22"/>
    </row>
    <row r="118" spans="5:7" ht="14.25">
      <c r="E118" s="22"/>
      <c r="F118" s="22"/>
      <c r="G118" s="22"/>
    </row>
    <row r="119" spans="5:7" ht="14.25">
      <c r="E119" s="22"/>
      <c r="F119" s="22"/>
      <c r="G119" s="22"/>
    </row>
    <row r="120" spans="5:7" ht="14.25">
      <c r="E120" s="22"/>
      <c r="F120" s="22"/>
      <c r="G120" s="22"/>
    </row>
    <row r="121" spans="5:7" ht="14.25">
      <c r="E121" s="22"/>
      <c r="F121" s="22"/>
      <c r="G121" s="22"/>
    </row>
    <row r="122" spans="5:7" ht="14.25">
      <c r="E122" s="22"/>
      <c r="F122" s="22"/>
      <c r="G122" s="22"/>
    </row>
    <row r="123" spans="5:7" ht="14.25">
      <c r="E123" s="22"/>
      <c r="F123" s="22"/>
      <c r="G123" s="22"/>
    </row>
    <row r="124" spans="5:7" ht="14.25">
      <c r="E124" s="22"/>
      <c r="F124" s="22"/>
      <c r="G124" s="22"/>
    </row>
    <row r="125" spans="5:7" ht="14.25">
      <c r="E125" s="22"/>
      <c r="F125" s="22"/>
      <c r="G125" s="22"/>
    </row>
    <row r="126" spans="5:7" ht="14.25">
      <c r="E126" s="22"/>
      <c r="F126" s="22"/>
      <c r="G126" s="22"/>
    </row>
    <row r="127" spans="5:7" ht="14.25">
      <c r="E127" s="22"/>
      <c r="F127" s="22"/>
      <c r="G127" s="22"/>
    </row>
    <row r="128" spans="5:7" ht="14.25">
      <c r="E128" s="22"/>
      <c r="F128" s="22"/>
      <c r="G128" s="22"/>
    </row>
    <row r="129" spans="5:7" ht="14.25">
      <c r="E129" s="22"/>
      <c r="F129" s="22"/>
      <c r="G129" s="22"/>
    </row>
    <row r="130" spans="5:7" ht="14.25">
      <c r="E130" s="22"/>
      <c r="F130" s="22"/>
      <c r="G130" s="22"/>
    </row>
    <row r="131" spans="5:7" ht="14.25">
      <c r="E131" s="22"/>
      <c r="F131" s="22"/>
      <c r="G131" s="22"/>
    </row>
    <row r="132" spans="5:7" ht="14.25">
      <c r="E132" s="22"/>
      <c r="F132" s="22"/>
      <c r="G132" s="22"/>
    </row>
    <row r="133" spans="5:7" ht="14.25">
      <c r="E133" s="22"/>
      <c r="F133" s="22"/>
      <c r="G133" s="22"/>
    </row>
    <row r="134" spans="5:7" ht="14.25">
      <c r="E134" s="22"/>
      <c r="F134" s="22"/>
      <c r="G134" s="22"/>
    </row>
    <row r="135" spans="5:7" ht="14.25">
      <c r="E135" s="22"/>
      <c r="F135" s="22"/>
      <c r="G135" s="22"/>
    </row>
    <row r="136" spans="5:7" ht="14.25">
      <c r="E136" s="22"/>
      <c r="F136" s="22"/>
      <c r="G136" s="22"/>
    </row>
    <row r="137" spans="5:7" ht="14.25">
      <c r="E137" s="22"/>
      <c r="F137" s="22"/>
      <c r="G137" s="22"/>
    </row>
    <row r="138" spans="5:7" ht="14.25">
      <c r="E138" s="22"/>
      <c r="F138" s="22"/>
      <c r="G138" s="22"/>
    </row>
    <row r="139" spans="5:7" ht="14.25">
      <c r="E139" s="22"/>
      <c r="F139" s="22"/>
      <c r="G139" s="22"/>
    </row>
    <row r="140" spans="5:7" ht="14.25">
      <c r="E140" s="22"/>
      <c r="F140" s="22"/>
      <c r="G140" s="22"/>
    </row>
    <row r="141" spans="5:7" ht="14.25">
      <c r="E141" s="22"/>
      <c r="F141" s="22"/>
      <c r="G141" s="22"/>
    </row>
    <row r="142" spans="5:7" ht="14.25">
      <c r="E142" s="22"/>
      <c r="F142" s="22"/>
      <c r="G142" s="22"/>
    </row>
    <row r="143" spans="5:7" ht="14.25">
      <c r="E143" s="22"/>
      <c r="F143" s="22"/>
      <c r="G143" s="22"/>
    </row>
    <row r="144" spans="5:7" ht="14.25">
      <c r="E144" s="22"/>
      <c r="F144" s="22"/>
      <c r="G144" s="22"/>
    </row>
    <row r="145" spans="5:7" ht="14.25">
      <c r="E145" s="22"/>
      <c r="F145" s="22"/>
      <c r="G145" s="22"/>
    </row>
    <row r="146" spans="5:7" ht="14.25">
      <c r="E146" s="22"/>
      <c r="F146" s="22"/>
      <c r="G146" s="22"/>
    </row>
    <row r="147" spans="5:7" ht="14.25">
      <c r="E147" s="22"/>
      <c r="F147" s="22"/>
      <c r="G147" s="22"/>
    </row>
    <row r="148" spans="5:7" ht="14.25">
      <c r="E148" s="22"/>
      <c r="F148" s="22"/>
      <c r="G148" s="22"/>
    </row>
    <row r="149" spans="5:7" ht="14.25">
      <c r="E149" s="22"/>
      <c r="F149" s="22"/>
      <c r="G149" s="22"/>
    </row>
    <row r="150" spans="5:7" ht="14.25">
      <c r="E150" s="22"/>
      <c r="F150" s="22"/>
      <c r="G150" s="22"/>
    </row>
    <row r="151" spans="5:7" ht="14.25">
      <c r="E151" s="22"/>
      <c r="F151" s="22"/>
      <c r="G151" s="22"/>
    </row>
    <row r="152" spans="5:7" ht="14.25">
      <c r="E152" s="22"/>
      <c r="F152" s="22"/>
      <c r="G152" s="22"/>
    </row>
    <row r="153" spans="5:7" ht="14.25">
      <c r="E153" s="22"/>
      <c r="F153" s="22"/>
      <c r="G153" s="22"/>
    </row>
    <row r="154" spans="5:7" ht="14.25">
      <c r="E154" s="22"/>
      <c r="F154" s="22"/>
      <c r="G154" s="22"/>
    </row>
    <row r="155" spans="5:7" ht="14.25">
      <c r="E155" s="22"/>
      <c r="F155" s="22"/>
      <c r="G155" s="22"/>
    </row>
    <row r="156" spans="5:7" ht="14.25">
      <c r="E156" s="22"/>
      <c r="F156" s="22"/>
      <c r="G156" s="22"/>
    </row>
    <row r="157" spans="5:7" ht="14.25">
      <c r="E157" s="22"/>
      <c r="F157" s="22"/>
      <c r="G157" s="22"/>
    </row>
    <row r="158" spans="5:7" ht="14.25">
      <c r="E158" s="22"/>
      <c r="F158" s="22"/>
      <c r="G158" s="22"/>
    </row>
    <row r="159" spans="5:7" ht="14.25">
      <c r="E159" s="22"/>
      <c r="F159" s="22"/>
      <c r="G159" s="22"/>
    </row>
    <row r="160" spans="5:7" ht="14.25">
      <c r="E160" s="22"/>
      <c r="F160" s="22"/>
      <c r="G160" s="22"/>
    </row>
    <row r="161" spans="5:7" ht="14.25">
      <c r="E161" s="22"/>
      <c r="F161" s="22"/>
      <c r="G161" s="22"/>
    </row>
    <row r="162" spans="5:7" ht="14.25">
      <c r="E162" s="22"/>
      <c r="F162" s="22"/>
      <c r="G162" s="22"/>
    </row>
    <row r="163" spans="5:7" ht="14.25">
      <c r="E163" s="22"/>
      <c r="F163" s="22"/>
      <c r="G163" s="22"/>
    </row>
    <row r="164" spans="5:7" ht="14.25">
      <c r="E164" s="22"/>
      <c r="F164" s="22"/>
      <c r="G164" s="22"/>
    </row>
    <row r="165" spans="5:7" ht="14.25">
      <c r="E165" s="22"/>
      <c r="F165" s="22"/>
      <c r="G165" s="22"/>
    </row>
    <row r="166" spans="5:7" ht="14.25">
      <c r="E166" s="22"/>
      <c r="F166" s="22"/>
      <c r="G166" s="22"/>
    </row>
    <row r="167" spans="5:7" ht="14.25">
      <c r="E167" s="22"/>
      <c r="F167" s="22"/>
      <c r="G167" s="22"/>
    </row>
    <row r="168" spans="5:7" ht="14.25">
      <c r="E168" s="22"/>
      <c r="F168" s="22"/>
      <c r="G168" s="22"/>
    </row>
    <row r="169" spans="5:7" ht="14.25">
      <c r="E169" s="22"/>
      <c r="F169" s="22"/>
      <c r="G169" s="22"/>
    </row>
    <row r="170" spans="5:7" ht="14.25">
      <c r="E170" s="22"/>
      <c r="F170" s="22"/>
      <c r="G170" s="22"/>
    </row>
    <row r="171" spans="5:7" ht="14.25">
      <c r="E171" s="22"/>
      <c r="F171" s="22"/>
      <c r="G171" s="22"/>
    </row>
    <row r="172" spans="5:7" ht="14.25">
      <c r="E172" s="22"/>
      <c r="F172" s="22"/>
      <c r="G172" s="22"/>
    </row>
    <row r="173" spans="5:7" ht="14.25">
      <c r="E173" s="22"/>
      <c r="F173" s="22"/>
      <c r="G173" s="22"/>
    </row>
    <row r="174" spans="5:7" ht="14.25">
      <c r="E174" s="22"/>
      <c r="F174" s="22"/>
      <c r="G174" s="22"/>
    </row>
    <row r="175" spans="5:7" ht="14.25">
      <c r="E175" s="22"/>
      <c r="F175" s="22"/>
      <c r="G175" s="22"/>
    </row>
    <row r="176" spans="5:7" ht="14.25">
      <c r="E176" s="22"/>
      <c r="F176" s="22"/>
      <c r="G176" s="22"/>
    </row>
    <row r="177" spans="5:7" ht="14.25">
      <c r="E177" s="22"/>
      <c r="F177" s="22"/>
      <c r="G177" s="22"/>
    </row>
    <row r="178" spans="5:7" ht="14.25">
      <c r="E178" s="22"/>
      <c r="F178" s="22"/>
      <c r="G178" s="22"/>
    </row>
    <row r="179" spans="5:7" ht="14.25">
      <c r="E179" s="22"/>
      <c r="F179" s="22"/>
      <c r="G179" s="22"/>
    </row>
    <row r="180" spans="5:7" ht="14.25">
      <c r="E180" s="22"/>
      <c r="F180" s="22"/>
      <c r="G180" s="22"/>
    </row>
    <row r="181" spans="5:7" ht="14.25">
      <c r="E181" s="22"/>
      <c r="F181" s="22"/>
      <c r="G181" s="22"/>
    </row>
    <row r="182" spans="5:7" ht="14.25">
      <c r="E182" s="22"/>
      <c r="F182" s="22"/>
      <c r="G182" s="22"/>
    </row>
    <row r="183" spans="5:7" ht="14.25">
      <c r="E183" s="22"/>
      <c r="F183" s="22"/>
      <c r="G183" s="22"/>
    </row>
  </sheetData>
  <sheetProtection/>
  <mergeCells count="8">
    <mergeCell ref="A6:B6"/>
    <mergeCell ref="C4:C5"/>
    <mergeCell ref="H4:H5"/>
    <mergeCell ref="A1:H1"/>
    <mergeCell ref="B4:B5"/>
    <mergeCell ref="D4:D5"/>
    <mergeCell ref="E4:G4"/>
    <mergeCell ref="A4:A5"/>
  </mergeCells>
  <conditionalFormatting sqref="B12:G65518 H3 A1:A2 B3:E4 A6 I1:IU1 B5 I5:IU5 H4:IU4 J2:IU3 H6:IU65518 A7:C11 G2 D5:G11">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B6" sqref="B6"/>
    </sheetView>
  </sheetViews>
  <sheetFormatPr defaultColWidth="9.33203125" defaultRowHeight="11.25"/>
  <cols>
    <col min="1" max="1" width="59.83203125" style="27" customWidth="1"/>
    <col min="2" max="2" width="40.33203125" style="27" customWidth="1"/>
    <col min="3" max="3" width="42.83203125" style="27" customWidth="1"/>
    <col min="4" max="237" width="9.33203125" style="27" customWidth="1"/>
    <col min="238" max="238" width="50" style="27" customWidth="1"/>
    <col min="239" max="239" width="6.33203125" style="27" customWidth="1"/>
    <col min="240" max="240" width="20" style="27" customWidth="1"/>
    <col min="241" max="241" width="56.33203125" style="27" customWidth="1"/>
    <col min="242" max="242" width="6.33203125" style="27" customWidth="1"/>
    <col min="243" max="243" width="20" style="27" customWidth="1"/>
    <col min="244" max="244" width="11.33203125" style="27" customWidth="1"/>
    <col min="245" max="16384" width="9.33203125" style="27" customWidth="1"/>
  </cols>
  <sheetData>
    <row r="1" spans="1:3" ht="23.25" customHeight="1">
      <c r="A1" s="175" t="s">
        <v>420</v>
      </c>
      <c r="B1" s="175"/>
      <c r="C1" s="175"/>
    </row>
    <row r="2" spans="1:3" ht="23.25" customHeight="1">
      <c r="A2" s="28"/>
      <c r="C2" s="51" t="s">
        <v>124</v>
      </c>
    </row>
    <row r="3" spans="1:3" ht="18" customHeight="1">
      <c r="A3" s="30" t="s">
        <v>68</v>
      </c>
      <c r="B3" s="30" t="s">
        <v>133</v>
      </c>
      <c r="C3" s="30" t="s">
        <v>134</v>
      </c>
    </row>
    <row r="4" spans="1:3" s="81" customFormat="1" ht="18" customHeight="1">
      <c r="A4" s="53" t="s">
        <v>135</v>
      </c>
      <c r="B4" s="80">
        <v>160</v>
      </c>
      <c r="C4" s="122">
        <f>C6+C9</f>
        <v>149.6</v>
      </c>
    </row>
    <row r="5" spans="1:3" ht="18" customHeight="1">
      <c r="A5" s="29" t="s">
        <v>125</v>
      </c>
      <c r="B5" s="77"/>
      <c r="C5" s="123"/>
    </row>
    <row r="6" spans="1:3" ht="18" customHeight="1">
      <c r="A6" s="29" t="s">
        <v>126</v>
      </c>
      <c r="B6" s="77">
        <v>55</v>
      </c>
      <c r="C6" s="123">
        <f>C7+C8</f>
        <v>60</v>
      </c>
    </row>
    <row r="7" spans="1:3" ht="18" customHeight="1">
      <c r="A7" s="29" t="s">
        <v>127</v>
      </c>
      <c r="B7" s="78"/>
      <c r="C7" s="123"/>
    </row>
    <row r="8" spans="1:3" ht="18" customHeight="1">
      <c r="A8" s="29" t="s">
        <v>128</v>
      </c>
      <c r="B8" s="77">
        <v>55</v>
      </c>
      <c r="C8" s="123">
        <v>60</v>
      </c>
    </row>
    <row r="9" spans="1:3" ht="18" customHeight="1">
      <c r="A9" s="29" t="s">
        <v>129</v>
      </c>
      <c r="B9" s="77"/>
      <c r="C9" s="123">
        <f>C10</f>
        <v>89.6</v>
      </c>
    </row>
    <row r="10" spans="1:3" ht="18" customHeight="1">
      <c r="A10" s="29" t="s">
        <v>130</v>
      </c>
      <c r="B10" s="77">
        <v>105</v>
      </c>
      <c r="C10" s="123">
        <v>89.6</v>
      </c>
    </row>
    <row r="11" spans="1:3" ht="18" customHeight="1">
      <c r="A11" s="29" t="s">
        <v>131</v>
      </c>
      <c r="B11" s="78"/>
      <c r="C11" s="123"/>
    </row>
    <row r="12" spans="1:3" ht="18" customHeight="1">
      <c r="A12" s="53" t="s">
        <v>136</v>
      </c>
      <c r="B12" s="30" t="s">
        <v>60</v>
      </c>
      <c r="C12" s="123"/>
    </row>
    <row r="13" spans="1:3" ht="18" customHeight="1">
      <c r="A13" s="29" t="s">
        <v>79</v>
      </c>
      <c r="B13" s="30" t="s">
        <v>60</v>
      </c>
      <c r="C13" s="123"/>
    </row>
    <row r="14" spans="1:3" ht="18" customHeight="1">
      <c r="A14" s="29" t="s">
        <v>80</v>
      </c>
      <c r="B14" s="30" t="s">
        <v>60</v>
      </c>
      <c r="C14" s="123"/>
    </row>
    <row r="15" spans="1:3" ht="18" customHeight="1">
      <c r="A15" s="29" t="s">
        <v>81</v>
      </c>
      <c r="B15" s="30" t="s">
        <v>60</v>
      </c>
      <c r="C15" s="123"/>
    </row>
    <row r="16" spans="1:3" ht="18" customHeight="1">
      <c r="A16" s="29" t="s">
        <v>82</v>
      </c>
      <c r="B16" s="30" t="s">
        <v>60</v>
      </c>
      <c r="C16" s="124">
        <v>12</v>
      </c>
    </row>
    <row r="17" spans="1:3" ht="18" customHeight="1">
      <c r="A17" s="29" t="s">
        <v>83</v>
      </c>
      <c r="B17" s="30" t="s">
        <v>60</v>
      </c>
      <c r="C17" s="123"/>
    </row>
    <row r="18" spans="1:3" ht="18" customHeight="1">
      <c r="A18" s="29" t="s">
        <v>84</v>
      </c>
      <c r="B18" s="30" t="s">
        <v>60</v>
      </c>
      <c r="C18" s="124">
        <v>22400</v>
      </c>
    </row>
    <row r="19" spans="1:3" ht="18" customHeight="1">
      <c r="A19" s="29" t="s">
        <v>85</v>
      </c>
      <c r="B19" s="30" t="s">
        <v>60</v>
      </c>
      <c r="C19" s="123"/>
    </row>
    <row r="20" spans="1:3" ht="18" customHeight="1">
      <c r="A20" s="29" t="s">
        <v>86</v>
      </c>
      <c r="B20" s="30" t="s">
        <v>60</v>
      </c>
      <c r="C20" s="123"/>
    </row>
    <row r="21" spans="1:3" ht="18" customHeight="1">
      <c r="A21" s="179" t="s">
        <v>148</v>
      </c>
      <c r="B21" s="179"/>
      <c r="C21" s="179"/>
    </row>
    <row r="22" spans="1:3" ht="35.25" customHeight="1">
      <c r="A22" s="179" t="s">
        <v>141</v>
      </c>
      <c r="B22" s="179"/>
      <c r="C22" s="179"/>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2016-08-01T00:44:29Z</cp:lastPrinted>
  <dcterms:created xsi:type="dcterms:W3CDTF">2014-07-25T07:49:00Z</dcterms:created>
  <dcterms:modified xsi:type="dcterms:W3CDTF">2016-08-08T01:21:10Z</dcterms:modified>
  <cp:category/>
  <cp:version/>
  <cp:contentType/>
  <cp:contentStatus/>
</cp:coreProperties>
</file>