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60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'2-部门收入总表'!$A$1:$L$28</definedName>
    <definedName name="_xlnm.Print_Area" localSheetId="2">'3-部门支出总表'!$A$1:$H$27</definedName>
    <definedName name="_xlnm.Print_Area" localSheetId="3">'4-财政拨款收支总表'!$A$1:$G$20</definedName>
    <definedName name="_xlnm.Print_Area" localSheetId="4">'5-一般公共预算支出'!$A$1:$E$28</definedName>
    <definedName name="_xlnm.Print_Area" localSheetId="5">'6-一般公共预算财政基本支出'!$A$1:$E$61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<sst xmlns="http://schemas.openxmlformats.org/spreadsheetml/2006/main" count="308" uniqueCount="177">
  <si>
    <t>单位：万元</t>
  </si>
  <si>
    <t>预算数</t>
  </si>
  <si>
    <t>一、本年收入</t>
  </si>
  <si>
    <t>一、本年支出</t>
  </si>
  <si>
    <t>一般公共预算拨款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</si>
  <si>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</si>
  <si>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</si>
  <si>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</si>
  <si>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</si>
  <si>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</si>
  <si>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</si>
  <si>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</si>
  <si>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</si>
  <si>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</si>
  <si>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</si>
  <si>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</si>
  <si>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</si>
  <si>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</si>
  <si>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</si>
  <si>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</si>
  <si>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</si>
  <si>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</si>
  <si>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</si>
  <si>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  行政单位医疗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</si>
  <si>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</si>
  <si>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</si>
  <si>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</si>
  <si>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</si>
  <si>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</si>
  <si>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</si>
  <si>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</si>
  <si>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</si>
  <si>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</si>
  <si>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</si>
  <si>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</si>
  <si>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</si>
  <si>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</si>
  <si>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</si>
  <si>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</si>
  <si>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</si>
  <si>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</si>
  <si>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</si>
  <si>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</si>
  <si>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</si>
  <si>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</si>
  <si>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</si>
  <si>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</si>
  <si>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</si>
  <si>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</si>
  <si>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</si>
  <si>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</si>
  <si>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</si>
  <si>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</si>
  <si>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</si>
  <si>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</si>
  <si>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</si>
  <si>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</si>
  <si>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</si>
  <si>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</si>
  <si>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</si>
  <si>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</si>
  <si>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</si>
  <si>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</si>
  <si>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</si>
  <si>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</si>
  <si>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</si>
  <si>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</si>
  <si>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</si>
  <si>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</si>
  <si>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</si>
  <si>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</si>
  <si>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</si>
  <si>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</si>
  <si>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</si>
  <si>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</si>
  <si>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</si>
  <si>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</si>
  <si>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</si>
  <si>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</si>
  <si>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</si>
  <si>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</si>
  <si>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</si>
  <si>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</si>
  <si>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</si>
  <si>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</si>
  <si>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</si>
  <si>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</si>
  <si>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</si>
  <si>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</si>
  <si>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</si>
  <si>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</si>
  <si>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</si>
  <si>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</si>
  <si>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</si>
  <si>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</si>
  <si>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</si>
  <si>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</si>
  <si>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</si>
  <si>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</si>
  <si>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</si>
  <si>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</si>
  <si>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</si>
  <si>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</si>
  <si>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</si>
  <si>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</si>
  <si>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</si>
  <si>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</si>
  <si>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</si>
  <si>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</si>
  <si>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</si>
  <si>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</si>
  <si>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</si>
  <si>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</si>
  <si>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</si>
  <si>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</si>
  <si>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</si>
  <si>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</si>
  <si>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</si>
  <si>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</si>
  <si>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合         计</t>
  </si>
  <si>
    <t xml:space="preserve">  21011</t>
  </si>
  <si>
    <t xml:space="preserve">  行政事业单位医疗</t>
  </si>
  <si>
    <t xml:space="preserve">    2101101</t>
  </si>
  <si>
    <t xml:space="preserve">    2101102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</si>
  <si>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</si>
  <si>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</si>
  <si>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</si>
  <si>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</si>
  <si>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</si>
  <si>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</si>
  <si>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</si>
  <si>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</si>
  <si>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</si>
  <si>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</si>
  <si>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</si>
  <si>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</si>
  <si>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</si>
  <si>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</si>
  <si>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</si>
  <si>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</si>
  <si>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</si>
  <si>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</si>
  <si>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</si>
  <si>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</si>
  <si>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</si>
  <si>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</si>
  <si>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</si>
  <si>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</si>
  <si>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t xml:space="preserve">   </t>
  </si>
  <si>
    <t xml:space="preserve">    2080505</t>
  </si>
  <si>
    <t xml:space="preserve">    2080506</t>
  </si>
  <si>
    <t xml:space="preserve">    2101103</t>
  </si>
  <si>
    <t xml:space="preserve">    2101199</t>
  </si>
  <si>
    <t>215</t>
  </si>
  <si>
    <t>221</t>
  </si>
  <si>
    <t xml:space="preserve">  21506</t>
  </si>
  <si>
    <t xml:space="preserve">    2150601</t>
  </si>
  <si>
    <t xml:space="preserve">    2150602</t>
  </si>
  <si>
    <t xml:space="preserve">    2150605</t>
  </si>
  <si>
    <t xml:space="preserve">    2150606</t>
  </si>
  <si>
    <t xml:space="preserve">    2150699</t>
  </si>
  <si>
    <t xml:space="preserve">    公务员医疗补助</t>
  </si>
  <si>
    <t xml:space="preserve">    其他行政事业单位医疗支出</t>
  </si>
  <si>
    <t xml:space="preserve">    机关事业单位基本养老保险缴费支出</t>
  </si>
  <si>
    <t xml:space="preserve">    机关事业单位职业年金缴费支出</t>
  </si>
  <si>
    <t>资源勘探信息等支出</t>
  </si>
  <si>
    <t xml:space="preserve">  安全生产监管</t>
  </si>
  <si>
    <t xml:space="preserve">    行政运行</t>
  </si>
  <si>
    <t xml:space="preserve">    一般行政管理事务</t>
  </si>
  <si>
    <t xml:space="preserve">    安全监管监察专项</t>
  </si>
  <si>
    <t xml:space="preserve">    应急救援支出</t>
  </si>
  <si>
    <t xml:space="preserve">    其他安全生产监管支出</t>
  </si>
  <si>
    <t>社会保障和就业支出</t>
  </si>
  <si>
    <t>医疗卫生与计划生育支出</t>
  </si>
  <si>
    <t>住房保障支出</t>
  </si>
  <si>
    <t>资源勘探信息等支出</t>
  </si>
  <si>
    <r>
      <rPr>
        <sz val="12"/>
        <color indexed="8"/>
        <rFont val="宋体"/>
        <family val="0"/>
      </rPr>
      <t>备注：我单位2018年没有使用政府性基金预算拨款安排的支出，此表无数据。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</si>
</sst>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&quot;¥&quot;#,##0;\\\-&quot;¥&quot;#,##0"/>
  </numFmts>
  <fonts count="42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 horizontal="centerContinuous"/>
    </xf>
    <xf numFmtId="207" fontId="5" fillId="0" borderId="12" xfId="0" applyNumberFormat="1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  <xf numFmtId="207" fontId="6" fillId="0" borderId="0" xfId="0" applyNumberFormat="1" applyFont="1" applyAlignment="1">
      <alignment/>
    </xf>
    <xf numFmtId="207" fontId="6" fillId="0" borderId="0" xfId="0" applyNumberFormat="1" applyFont="1" applyFill="1" applyAlignment="1" applyProtection="1">
      <alignment horizontal="right" vertical="center"/>
      <protection/>
    </xf>
    <xf numFmtId="207" fontId="5" fillId="0" borderId="0" xfId="0" applyNumberFormat="1" applyFont="1" applyAlignment="1">
      <alignment horizontal="centerContinuous"/>
    </xf>
    <xf numFmtId="207" fontId="5" fillId="0" borderId="12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Alignment="1">
      <alignment/>
    </xf>
    <xf numFmtId="207" fontId="6" fillId="0" borderId="0" xfId="0" applyNumberFormat="1" applyFont="1" applyAlignment="1">
      <alignment horizontal="right" vertical="center"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5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right"/>
    </xf>
    <xf numFmtId="207" fontId="5" fillId="0" borderId="12" xfId="0" applyNumberFormat="1" applyFont="1" applyFill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right" vertical="center"/>
    </xf>
    <xf numFmtId="207" fontId="6" fillId="0" borderId="0" xfId="0" applyNumberFormat="1" applyFont="1" applyFill="1" applyAlignment="1">
      <alignment horizontal="center" vertical="center"/>
    </xf>
    <xf numFmtId="207" fontId="6" fillId="0" borderId="0" xfId="0" applyNumberFormat="1" applyFont="1" applyFill="1" applyAlignment="1">
      <alignment horizontal="right"/>
    </xf>
    <xf numFmtId="207" fontId="5" fillId="0" borderId="10" xfId="0" applyNumberFormat="1" applyFont="1" applyBorder="1" applyAlignment="1">
      <alignment horizontal="center" vertical="center" wrapText="1"/>
    </xf>
    <xf numFmtId="207" fontId="6" fillId="0" borderId="10" xfId="0" applyNumberFormat="1" applyFont="1" applyFill="1" applyBorder="1" applyAlignment="1" applyProtection="1">
      <alignment horizontal="right" vertical="center"/>
      <protection/>
    </xf>
    <xf numFmtId="228" fontId="6" fillId="0" borderId="10" xfId="0" applyNumberFormat="1" applyFont="1" applyBorder="1" applyAlignment="1">
      <alignment horizontal="center" vertical="center"/>
    </xf>
    <xf numFmtId="228" fontId="6" fillId="0" borderId="10" xfId="0" applyNumberFormat="1" applyFont="1" applyFill="1" applyBorder="1" applyAlignment="1">
      <alignment horizontal="center" vertical="center"/>
    </xf>
    <xf numFmtId="228" fontId="6" fillId="0" borderId="10" xfId="0" applyNumberFormat="1" applyFont="1" applyFill="1" applyBorder="1" applyAlignment="1" applyProtection="1">
      <alignment horizontal="center" vertical="center"/>
      <protection/>
    </xf>
    <xf numFmtId="228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207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207" fontId="5" fillId="0" borderId="0" xfId="0" applyNumberFormat="1" applyFont="1" applyFill="1" applyAlignment="1" applyProtection="1">
      <alignment horizontal="centerContinuous" vertical="center"/>
      <protection/>
    </xf>
    <xf numFmtId="20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14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center"/>
    </xf>
    <xf numFmtId="207" fontId="5" fillId="0" borderId="0" xfId="0" applyNumberFormat="1" applyFont="1" applyFill="1" applyAlignment="1">
      <alignment horizontal="center" vertical="center"/>
    </xf>
    <xf numFmtId="207" fontId="5" fillId="0" borderId="15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15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Fill="1" applyBorder="1" applyAlignment="1" applyProtection="1">
      <alignment horizontal="center" vertical="center"/>
      <protection/>
    </xf>
    <xf numFmtId="207" fontId="6" fillId="0" borderId="10" xfId="0" applyNumberFormat="1" applyFont="1" applyBorder="1" applyAlignment="1">
      <alignment horizontal="center" vertical="center"/>
    </xf>
    <xf numFmtId="207" fontId="6" fillId="0" borderId="16" xfId="0" applyNumberFormat="1" applyFont="1" applyBorder="1" applyAlignment="1">
      <alignment horizontal="center" vertical="center"/>
    </xf>
    <xf numFmtId="207" fontId="6" fillId="0" borderId="12" xfId="0" applyNumberFormat="1" applyFont="1" applyFill="1" applyBorder="1" applyAlignment="1">
      <alignment horizontal="center" vertical="center"/>
    </xf>
    <xf numFmtId="207" fontId="6" fillId="0" borderId="0" xfId="0" applyNumberFormat="1" applyFont="1" applyAlignment="1">
      <alignment horizontal="center" vertical="center"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5" fillId="0" borderId="0" xfId="0" applyNumberFormat="1" applyFont="1" applyFill="1" applyAlignment="1" applyProtection="1">
      <alignment horizontal="center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Border="1" applyAlignment="1">
      <alignment horizontal="center"/>
    </xf>
    <xf numFmtId="207" fontId="6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207" fontId="5" fillId="0" borderId="14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4">
      <selection activeCell="A7" sqref="A7"/>
    </sheetView>
  </sheetViews>
  <sheetFormatPr defaultColWidth="9.16015625" defaultRowHeight="11.25"/>
  <cols>
    <col min="1" max="1" width="50.83203125" style="7" customWidth="1"/>
    <col min="2" max="2" width="25.83203125" style="84" customWidth="1"/>
    <col min="3" max="3" width="50.83203125" style="7" customWidth="1"/>
    <col min="4" max="4" width="25.83203125" style="84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64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100" t="s">
        <v>138</v>
      </c>
      <c r="B2" s="101"/>
      <c r="C2" s="101"/>
      <c r="D2" s="10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24"/>
      <c r="B3" s="85"/>
      <c r="C3" s="25"/>
      <c r="D3" s="8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64"/>
      <c r="C4" s="23"/>
      <c r="D4" s="93" t="s"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102" t="s">
        <v>106</v>
      </c>
      <c r="B5" s="103"/>
      <c r="C5" s="102" t="s">
        <v>105</v>
      </c>
      <c r="D5" s="10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33" t="s">
        <v>111</v>
      </c>
      <c r="B6" s="86" t="s">
        <v>1</v>
      </c>
      <c r="C6" s="33" t="s">
        <v>111</v>
      </c>
      <c r="D6" s="55" t="s">
        <v>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42" t="s">
        <v>108</v>
      </c>
      <c r="B7" s="87">
        <v>906.99</v>
      </c>
      <c r="C7" s="44" t="s">
        <v>172</v>
      </c>
      <c r="D7" s="83">
        <v>78.59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43" t="s">
        <v>87</v>
      </c>
      <c r="B8" s="88"/>
      <c r="C8" s="44" t="s">
        <v>173</v>
      </c>
      <c r="D8" s="83">
        <v>35.68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43" t="s">
        <v>88</v>
      </c>
      <c r="B9" s="89">
        <v>0</v>
      </c>
      <c r="C9" s="44" t="s">
        <v>175</v>
      </c>
      <c r="D9" s="83">
        <v>815.83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42" t="s">
        <v>89</v>
      </c>
      <c r="B10" s="89">
        <v>0</v>
      </c>
      <c r="C10" s="44" t="s">
        <v>174</v>
      </c>
      <c r="D10" s="83">
        <v>30.68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42" t="s">
        <v>90</v>
      </c>
      <c r="B11" s="89">
        <v>0</v>
      </c>
      <c r="C11" s="44"/>
      <c r="D11" s="8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42" t="s">
        <v>91</v>
      </c>
      <c r="B12" s="87">
        <v>0</v>
      </c>
      <c r="C12" s="44"/>
      <c r="D12" s="8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26" t="s">
        <v>92</v>
      </c>
      <c r="B13" s="91">
        <f>SUM(B7:B12)</f>
        <v>906.99</v>
      </c>
      <c r="C13" s="27" t="s">
        <v>93</v>
      </c>
      <c r="D13" s="90">
        <f>SUM(D7:D12)</f>
        <v>960.78</v>
      </c>
      <c r="F13" s="1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42" t="s">
        <v>94</v>
      </c>
      <c r="B14" s="90"/>
      <c r="C14" s="44" t="s">
        <v>95</v>
      </c>
      <c r="D14" s="90"/>
      <c r="E14" s="11"/>
      <c r="F14" s="1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42" t="s">
        <v>96</v>
      </c>
      <c r="B15" s="87">
        <v>53.79</v>
      </c>
      <c r="C15" s="45"/>
      <c r="D15" s="9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5" ht="32.25" customHeight="1">
      <c r="A16" s="15" t="s">
        <v>97</v>
      </c>
      <c r="B16" s="92">
        <f>B13+B14+B15</f>
        <v>960.78</v>
      </c>
      <c r="C16" s="15" t="s">
        <v>98</v>
      </c>
      <c r="D16" s="90">
        <f>SUM(D13:D14)</f>
        <v>960.78</v>
      </c>
      <c r="E16" s="11"/>
    </row>
    <row r="23" ht="14.25">
      <c r="C23" s="11"/>
    </row>
  </sheetData>
  <sheetProtection/>
  <mergeCells count="3">
    <mergeCell ref="A2:D2"/>
    <mergeCell ref="A5:B5"/>
    <mergeCell ref="C5:D5"/>
  </mergeCells>
  <dataValidations count="2">
    <dataValidation type="custom" allowBlank="1" showInputMessage="1" showErrorMessage="1" error="此处为公式，请勿修改！" sqref="B13 B16 D13 D16">
      <formula1>SUM(C19,C22,E19,E22)</formula1>
    </dataValidation>
    <dataValidation allowBlank="1" showInputMessage="1" showErrorMessage="1" prompt="请只保留有数据的项目，无数据则删除" sqref="D7:D10 D9 D11 D10 D12 D7:D10 D9 D11 D10"/>
  </dataValidations>
  <printOptions horizontalCentered="1"/>
  <pageMargins left="0" right="0" top="1" bottom="1" header="0.5" footer="0.5"/>
  <pageSetup fitToHeight="100" horizontalDpi="600" verticalDpi="600" orientation="landscape" paperSize="9" scale="80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PageLayoutView="0" workbookViewId="0" topLeftCell="A5">
      <selection activeCell="F11" sqref="F11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5" width="14.66015625" style="84" customWidth="1"/>
    <col min="6" max="12" width="14.66015625" style="52" customWidth="1"/>
    <col min="13" max="16384" width="9.16015625" style="7" customWidth="1"/>
  </cols>
  <sheetData>
    <row r="1" spans="1:12" ht="12.75" customHeight="1">
      <c r="A1" s="22"/>
      <c r="L1" s="65"/>
    </row>
    <row r="2" spans="1:12" ht="24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9.75" customHeight="1">
      <c r="A3" s="5"/>
      <c r="B3" s="5"/>
      <c r="C3" s="95"/>
      <c r="D3" s="95"/>
      <c r="E3" s="95"/>
      <c r="F3" s="58"/>
      <c r="G3" s="58"/>
      <c r="H3" s="58"/>
      <c r="I3" s="58"/>
      <c r="J3" s="58"/>
      <c r="K3" s="58"/>
      <c r="L3" s="58"/>
    </row>
    <row r="4" spans="1:12" ht="16.5" customHeight="1">
      <c r="A4" s="5" t="s">
        <v>148</v>
      </c>
      <c r="B4" s="5"/>
      <c r="C4" s="95"/>
      <c r="D4" s="95"/>
      <c r="E4" s="95"/>
      <c r="F4" s="58"/>
      <c r="G4" s="58"/>
      <c r="H4" s="58"/>
      <c r="I4" s="58"/>
      <c r="J4" s="58"/>
      <c r="K4" s="58"/>
      <c r="L4" s="57" t="s">
        <v>0</v>
      </c>
    </row>
    <row r="5" spans="1:12" ht="37.5" customHeight="1">
      <c r="A5" s="102" t="s">
        <v>114</v>
      </c>
      <c r="B5" s="102"/>
      <c r="C5" s="106" t="s">
        <v>112</v>
      </c>
      <c r="D5" s="104" t="s">
        <v>96</v>
      </c>
      <c r="E5" s="104" t="s">
        <v>108</v>
      </c>
      <c r="F5" s="104" t="s">
        <v>107</v>
      </c>
      <c r="G5" s="104" t="s">
        <v>88</v>
      </c>
      <c r="H5" s="107" t="s">
        <v>89</v>
      </c>
      <c r="I5" s="107"/>
      <c r="J5" s="104" t="s">
        <v>90</v>
      </c>
      <c r="K5" s="104" t="s">
        <v>91</v>
      </c>
      <c r="L5" s="104" t="s">
        <v>94</v>
      </c>
    </row>
    <row r="6" spans="1:12" ht="37.5" customHeight="1">
      <c r="A6" s="18" t="s">
        <v>13</v>
      </c>
      <c r="B6" s="37" t="s">
        <v>14</v>
      </c>
      <c r="C6" s="104"/>
      <c r="D6" s="104"/>
      <c r="E6" s="104"/>
      <c r="F6" s="104"/>
      <c r="G6" s="104"/>
      <c r="H6" s="66" t="s">
        <v>115</v>
      </c>
      <c r="I6" s="66" t="s">
        <v>99</v>
      </c>
      <c r="J6" s="104"/>
      <c r="K6" s="104"/>
      <c r="L6" s="104"/>
    </row>
    <row r="7" spans="1:12" ht="24" customHeight="1">
      <c r="A7" s="20"/>
      <c r="B7" s="26" t="s">
        <v>112</v>
      </c>
      <c r="C7" s="96">
        <f>C8+C13+C19+C26</f>
        <v>960.7799999999999</v>
      </c>
      <c r="D7" s="96">
        <f>D19</f>
        <v>53.79</v>
      </c>
      <c r="E7" s="96">
        <f>E8+E13+E19+E26</f>
        <v>906.9899999999999</v>
      </c>
      <c r="F7" s="67"/>
      <c r="G7" s="67"/>
      <c r="H7" s="67"/>
      <c r="I7" s="67"/>
      <c r="J7" s="67"/>
      <c r="K7" s="67"/>
      <c r="L7" s="67"/>
    </row>
    <row r="8" spans="1:12" ht="24" customHeight="1">
      <c r="A8" s="20" t="s">
        <v>17</v>
      </c>
      <c r="B8" s="21" t="s">
        <v>7</v>
      </c>
      <c r="C8" s="96">
        <f aca="true" t="shared" si="0" ref="C8:C35">SUM(D8:L8)</f>
        <v>78.59</v>
      </c>
      <c r="D8" s="96"/>
      <c r="E8" s="96">
        <v>78.59</v>
      </c>
      <c r="F8" s="67"/>
      <c r="G8" s="67"/>
      <c r="H8" s="67"/>
      <c r="I8" s="67"/>
      <c r="J8" s="67"/>
      <c r="K8" s="67"/>
      <c r="L8" s="67"/>
    </row>
    <row r="9" spans="1:12" ht="24" customHeight="1">
      <c r="A9" s="20" t="s">
        <v>18</v>
      </c>
      <c r="B9" s="21" t="s">
        <v>19</v>
      </c>
      <c r="C9" s="96">
        <f t="shared" si="0"/>
        <v>78.59</v>
      </c>
      <c r="D9" s="96"/>
      <c r="E9" s="96">
        <v>78.59</v>
      </c>
      <c r="F9" s="67"/>
      <c r="G9" s="67"/>
      <c r="H9" s="67"/>
      <c r="I9" s="67"/>
      <c r="J9" s="67"/>
      <c r="K9" s="67"/>
      <c r="L9" s="67"/>
    </row>
    <row r="10" spans="1:12" ht="24" customHeight="1">
      <c r="A10" s="20" t="s">
        <v>20</v>
      </c>
      <c r="B10" s="21" t="s">
        <v>21</v>
      </c>
      <c r="C10" s="96">
        <f t="shared" si="0"/>
        <v>7</v>
      </c>
      <c r="D10" s="96"/>
      <c r="E10" s="96">
        <v>7</v>
      </c>
      <c r="F10" s="67"/>
      <c r="G10" s="67"/>
      <c r="H10" s="67"/>
      <c r="I10" s="67"/>
      <c r="J10" s="67"/>
      <c r="K10" s="67"/>
      <c r="L10" s="67"/>
    </row>
    <row r="11" spans="1:12" ht="24" customHeight="1">
      <c r="A11" s="20" t="s">
        <v>149</v>
      </c>
      <c r="B11" s="21" t="s">
        <v>163</v>
      </c>
      <c r="C11" s="96">
        <f t="shared" si="0"/>
        <v>51.14</v>
      </c>
      <c r="D11" s="96"/>
      <c r="E11" s="96">
        <v>51.14</v>
      </c>
      <c r="F11" s="67"/>
      <c r="G11" s="67"/>
      <c r="H11" s="67"/>
      <c r="I11" s="67"/>
      <c r="J11" s="67"/>
      <c r="K11" s="67"/>
      <c r="L11" s="67"/>
    </row>
    <row r="12" spans="1:12" ht="24" customHeight="1">
      <c r="A12" s="20" t="s">
        <v>150</v>
      </c>
      <c r="B12" s="21" t="s">
        <v>164</v>
      </c>
      <c r="C12" s="96">
        <f t="shared" si="0"/>
        <v>20.45</v>
      </c>
      <c r="D12" s="96"/>
      <c r="E12" s="96">
        <v>20.45</v>
      </c>
      <c r="F12" s="67"/>
      <c r="G12" s="67"/>
      <c r="H12" s="67"/>
      <c r="I12" s="67"/>
      <c r="J12" s="67"/>
      <c r="K12" s="67"/>
      <c r="L12" s="67"/>
    </row>
    <row r="13" spans="1:12" ht="24" customHeight="1">
      <c r="A13" s="20" t="s">
        <v>22</v>
      </c>
      <c r="B13" s="21" t="s">
        <v>9</v>
      </c>
      <c r="C13" s="96">
        <f t="shared" si="0"/>
        <v>35.68</v>
      </c>
      <c r="D13" s="96"/>
      <c r="E13" s="96">
        <v>35.68</v>
      </c>
      <c r="F13" s="67"/>
      <c r="G13" s="67"/>
      <c r="H13" s="67"/>
      <c r="I13" s="67"/>
      <c r="J13" s="67"/>
      <c r="K13" s="67"/>
      <c r="L13" s="67"/>
    </row>
    <row r="14" spans="1:12" ht="24" customHeight="1">
      <c r="A14" s="20" t="s">
        <v>120</v>
      </c>
      <c r="B14" s="21" t="s">
        <v>121</v>
      </c>
      <c r="C14" s="96">
        <f t="shared" si="0"/>
        <v>35.68</v>
      </c>
      <c r="D14" s="96"/>
      <c r="E14" s="96">
        <v>35.68</v>
      </c>
      <c r="F14" s="67"/>
      <c r="G14" s="67"/>
      <c r="H14" s="67"/>
      <c r="I14" s="67"/>
      <c r="J14" s="67"/>
      <c r="K14" s="67"/>
      <c r="L14" s="67"/>
    </row>
    <row r="15" spans="1:12" ht="24" customHeight="1">
      <c r="A15" s="20" t="s">
        <v>122</v>
      </c>
      <c r="B15" s="21" t="s">
        <v>23</v>
      </c>
      <c r="C15" s="96">
        <f t="shared" si="0"/>
        <v>18.68</v>
      </c>
      <c r="D15" s="96"/>
      <c r="E15" s="96">
        <v>18.68</v>
      </c>
      <c r="F15" s="67"/>
      <c r="G15" s="67"/>
      <c r="H15" s="67"/>
      <c r="I15" s="67"/>
      <c r="J15" s="67"/>
      <c r="K15" s="67"/>
      <c r="L15" s="67"/>
    </row>
    <row r="16" spans="1:12" ht="24" customHeight="1">
      <c r="A16" s="20" t="s">
        <v>123</v>
      </c>
      <c r="B16" s="21" t="s">
        <v>24</v>
      </c>
      <c r="C16" s="96">
        <f t="shared" si="0"/>
        <v>3.0500000000000003</v>
      </c>
      <c r="D16" s="96"/>
      <c r="E16" s="96">
        <v>3.0500000000000003</v>
      </c>
      <c r="F16" s="67"/>
      <c r="G16" s="67"/>
      <c r="H16" s="67"/>
      <c r="I16" s="67"/>
      <c r="J16" s="67"/>
      <c r="K16" s="67"/>
      <c r="L16" s="67"/>
    </row>
    <row r="17" spans="1:12" ht="24" customHeight="1">
      <c r="A17" s="20" t="s">
        <v>151</v>
      </c>
      <c r="B17" s="21" t="s">
        <v>161</v>
      </c>
      <c r="C17" s="96">
        <f t="shared" si="0"/>
        <v>9.32</v>
      </c>
      <c r="D17" s="96"/>
      <c r="E17" s="96">
        <v>9.32</v>
      </c>
      <c r="F17" s="67"/>
      <c r="G17" s="67"/>
      <c r="H17" s="67"/>
      <c r="I17" s="67"/>
      <c r="J17" s="67"/>
      <c r="K17" s="67"/>
      <c r="L17" s="67"/>
    </row>
    <row r="18" spans="1:12" ht="24" customHeight="1">
      <c r="A18" s="20" t="s">
        <v>152</v>
      </c>
      <c r="B18" s="21" t="s">
        <v>162</v>
      </c>
      <c r="C18" s="96">
        <f t="shared" si="0"/>
        <v>4.63</v>
      </c>
      <c r="D18" s="96"/>
      <c r="E18" s="96">
        <v>4.63</v>
      </c>
      <c r="F18" s="67"/>
      <c r="G18" s="67"/>
      <c r="H18" s="67"/>
      <c r="I18" s="67"/>
      <c r="J18" s="67"/>
      <c r="K18" s="67"/>
      <c r="L18" s="67"/>
    </row>
    <row r="19" spans="1:12" ht="24" customHeight="1">
      <c r="A19" s="20" t="s">
        <v>153</v>
      </c>
      <c r="B19" s="21" t="s">
        <v>165</v>
      </c>
      <c r="C19" s="96">
        <f t="shared" si="0"/>
        <v>815.8299999999999</v>
      </c>
      <c r="D19" s="96">
        <f>D20</f>
        <v>53.79</v>
      </c>
      <c r="E19" s="96">
        <f>E20</f>
        <v>762.04</v>
      </c>
      <c r="F19" s="67"/>
      <c r="G19" s="67"/>
      <c r="H19" s="67"/>
      <c r="I19" s="67"/>
      <c r="J19" s="67"/>
      <c r="K19" s="67"/>
      <c r="L19" s="67"/>
    </row>
    <row r="20" spans="1:12" ht="24" customHeight="1">
      <c r="A20" s="20" t="s">
        <v>155</v>
      </c>
      <c r="B20" s="21" t="s">
        <v>166</v>
      </c>
      <c r="C20" s="96">
        <f t="shared" si="0"/>
        <v>815.8299999999999</v>
      </c>
      <c r="D20" s="96">
        <f>D23+D25</f>
        <v>53.79</v>
      </c>
      <c r="E20" s="96">
        <f>SUM(E21:E24)</f>
        <v>762.04</v>
      </c>
      <c r="F20" s="67"/>
      <c r="G20" s="67"/>
      <c r="H20" s="67"/>
      <c r="I20" s="67"/>
      <c r="J20" s="67"/>
      <c r="K20" s="67"/>
      <c r="L20" s="67"/>
    </row>
    <row r="21" spans="1:12" ht="24" customHeight="1">
      <c r="A21" s="20" t="s">
        <v>156</v>
      </c>
      <c r="B21" s="21" t="s">
        <v>167</v>
      </c>
      <c r="C21" s="96">
        <f t="shared" si="0"/>
        <v>440.86</v>
      </c>
      <c r="D21" s="96"/>
      <c r="E21" s="96">
        <v>440.86</v>
      </c>
      <c r="F21" s="67"/>
      <c r="G21" s="67"/>
      <c r="H21" s="67"/>
      <c r="I21" s="67"/>
      <c r="J21" s="67"/>
      <c r="K21" s="67"/>
      <c r="L21" s="67"/>
    </row>
    <row r="22" spans="1:12" ht="24" customHeight="1">
      <c r="A22" s="20" t="s">
        <v>157</v>
      </c>
      <c r="B22" s="21" t="s">
        <v>168</v>
      </c>
      <c r="C22" s="96">
        <f t="shared" si="0"/>
        <v>40</v>
      </c>
      <c r="D22" s="96"/>
      <c r="E22" s="96">
        <v>40</v>
      </c>
      <c r="F22" s="67"/>
      <c r="G22" s="67"/>
      <c r="H22" s="67"/>
      <c r="I22" s="67"/>
      <c r="J22" s="67"/>
      <c r="K22" s="67"/>
      <c r="L22" s="67"/>
    </row>
    <row r="23" spans="1:12" ht="24" customHeight="1">
      <c r="A23" s="20" t="s">
        <v>158</v>
      </c>
      <c r="B23" s="21" t="s">
        <v>169</v>
      </c>
      <c r="C23" s="96">
        <f t="shared" si="0"/>
        <v>239.79</v>
      </c>
      <c r="D23" s="96">
        <v>38.79</v>
      </c>
      <c r="E23" s="96">
        <v>201</v>
      </c>
      <c r="F23" s="67"/>
      <c r="G23" s="67"/>
      <c r="H23" s="67"/>
      <c r="I23" s="67"/>
      <c r="J23" s="67"/>
      <c r="K23" s="67"/>
      <c r="L23" s="67"/>
    </row>
    <row r="24" spans="1:12" ht="24" customHeight="1">
      <c r="A24" s="20" t="s">
        <v>159</v>
      </c>
      <c r="B24" s="21" t="s">
        <v>170</v>
      </c>
      <c r="C24" s="96">
        <f t="shared" si="0"/>
        <v>80.18</v>
      </c>
      <c r="D24" s="96"/>
      <c r="E24" s="96">
        <v>80.18</v>
      </c>
      <c r="F24" s="67"/>
      <c r="G24" s="67"/>
      <c r="H24" s="67"/>
      <c r="I24" s="67"/>
      <c r="J24" s="67"/>
      <c r="K24" s="67"/>
      <c r="L24" s="67"/>
    </row>
    <row r="25" spans="1:12" ht="24" customHeight="1">
      <c r="A25" s="20" t="s">
        <v>160</v>
      </c>
      <c r="B25" s="21" t="s">
        <v>171</v>
      </c>
      <c r="C25" s="96">
        <f t="shared" si="0"/>
        <v>15</v>
      </c>
      <c r="D25" s="96">
        <v>15</v>
      </c>
      <c r="E25" s="96"/>
      <c r="F25" s="67"/>
      <c r="G25" s="67"/>
      <c r="H25" s="67"/>
      <c r="I25" s="67"/>
      <c r="J25" s="67"/>
      <c r="K25" s="67"/>
      <c r="L25" s="67"/>
    </row>
    <row r="26" spans="1:12" ht="24" customHeight="1">
      <c r="A26" s="20" t="s">
        <v>154</v>
      </c>
      <c r="B26" s="21" t="s">
        <v>10</v>
      </c>
      <c r="C26" s="96">
        <f t="shared" si="0"/>
        <v>30.68</v>
      </c>
      <c r="D26" s="96"/>
      <c r="E26" s="96">
        <v>30.68</v>
      </c>
      <c r="F26" s="67"/>
      <c r="G26" s="67"/>
      <c r="H26" s="67"/>
      <c r="I26" s="67"/>
      <c r="J26" s="67"/>
      <c r="K26" s="67"/>
      <c r="L26" s="67"/>
    </row>
    <row r="27" spans="1:12" ht="24" customHeight="1">
      <c r="A27" s="20" t="s">
        <v>25</v>
      </c>
      <c r="B27" s="21" t="s">
        <v>26</v>
      </c>
      <c r="C27" s="96">
        <f t="shared" si="0"/>
        <v>30.68</v>
      </c>
      <c r="D27" s="96"/>
      <c r="E27" s="96">
        <v>30.68</v>
      </c>
      <c r="F27" s="67"/>
      <c r="G27" s="67"/>
      <c r="H27" s="67"/>
      <c r="I27" s="67"/>
      <c r="J27" s="67"/>
      <c r="K27" s="67"/>
      <c r="L27" s="67"/>
    </row>
    <row r="28" spans="1:12" ht="24" customHeight="1">
      <c r="A28" s="20" t="s">
        <v>27</v>
      </c>
      <c r="B28" s="21" t="s">
        <v>28</v>
      </c>
      <c r="C28" s="96">
        <f t="shared" si="0"/>
        <v>30.68</v>
      </c>
      <c r="D28" s="96"/>
      <c r="E28" s="96">
        <v>30.68</v>
      </c>
      <c r="F28" s="67"/>
      <c r="G28" s="67"/>
      <c r="H28" s="67"/>
      <c r="I28" s="67"/>
      <c r="J28" s="67"/>
      <c r="K28" s="67"/>
      <c r="L28" s="67"/>
    </row>
    <row r="29" spans="1:12" s="81" customFormat="1" ht="21" customHeight="1">
      <c r="A29" s="79"/>
      <c r="B29" s="79"/>
      <c r="C29" s="97">
        <f t="shared" si="0"/>
        <v>0</v>
      </c>
      <c r="D29" s="98"/>
      <c r="E29" s="98"/>
      <c r="F29" s="80"/>
      <c r="G29" s="80"/>
      <c r="H29" s="80"/>
      <c r="I29" s="80"/>
      <c r="J29" s="80"/>
      <c r="K29" s="80"/>
      <c r="L29" s="80"/>
    </row>
    <row r="30" spans="1:12" s="81" customFormat="1" ht="21" customHeight="1">
      <c r="A30" s="79"/>
      <c r="B30" s="79"/>
      <c r="C30" s="97">
        <f t="shared" si="0"/>
        <v>0</v>
      </c>
      <c r="D30" s="98"/>
      <c r="E30" s="98"/>
      <c r="F30" s="80"/>
      <c r="G30" s="80"/>
      <c r="H30" s="80"/>
      <c r="I30" s="80"/>
      <c r="J30" s="80"/>
      <c r="K30" s="80"/>
      <c r="L30" s="80"/>
    </row>
    <row r="31" spans="2:12" s="81" customFormat="1" ht="21" customHeight="1">
      <c r="B31" s="79"/>
      <c r="C31" s="97">
        <f t="shared" si="0"/>
        <v>0</v>
      </c>
      <c r="D31" s="99"/>
      <c r="E31" s="98"/>
      <c r="F31" s="82"/>
      <c r="G31" s="80"/>
      <c r="H31" s="80"/>
      <c r="I31" s="80"/>
      <c r="J31" s="80"/>
      <c r="K31" s="80"/>
      <c r="L31" s="80"/>
    </row>
    <row r="32" spans="3:12" s="81" customFormat="1" ht="12.75" customHeight="1">
      <c r="C32" s="97">
        <f t="shared" si="0"/>
        <v>0</v>
      </c>
      <c r="D32" s="99"/>
      <c r="E32" s="99"/>
      <c r="F32" s="82"/>
      <c r="G32" s="82"/>
      <c r="H32" s="82"/>
      <c r="I32" s="82"/>
      <c r="J32" s="82"/>
      <c r="K32" s="82"/>
      <c r="L32" s="82"/>
    </row>
    <row r="33" spans="3:12" s="81" customFormat="1" ht="12.75" customHeight="1">
      <c r="C33" s="97">
        <f t="shared" si="0"/>
        <v>0</v>
      </c>
      <c r="D33" s="99"/>
      <c r="E33" s="99"/>
      <c r="F33" s="82"/>
      <c r="G33" s="82"/>
      <c r="H33" s="82"/>
      <c r="I33" s="82"/>
      <c r="J33" s="82"/>
      <c r="K33" s="82"/>
      <c r="L33" s="82"/>
    </row>
    <row r="34" spans="3:12" s="81" customFormat="1" ht="12.75" customHeight="1">
      <c r="C34" s="97">
        <f t="shared" si="0"/>
        <v>0</v>
      </c>
      <c r="D34" s="99"/>
      <c r="E34" s="99"/>
      <c r="F34" s="82"/>
      <c r="G34" s="82"/>
      <c r="H34" s="82"/>
      <c r="I34" s="82"/>
      <c r="J34" s="82"/>
      <c r="K34" s="82"/>
      <c r="L34" s="82"/>
    </row>
    <row r="35" spans="3:12" s="81" customFormat="1" ht="12.75" customHeight="1">
      <c r="C35" s="97">
        <f t="shared" si="0"/>
        <v>0</v>
      </c>
      <c r="D35" s="99"/>
      <c r="E35" s="99"/>
      <c r="F35" s="82"/>
      <c r="G35" s="82"/>
      <c r="H35" s="82"/>
      <c r="I35" s="82"/>
      <c r="J35" s="82"/>
      <c r="K35" s="82"/>
      <c r="L35" s="82"/>
    </row>
  </sheetData>
  <sheetProtection/>
  <mergeCells count="11"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I5"/>
  </mergeCells>
  <dataValidations count="4">
    <dataValidation type="custom" allowBlank="1" showInputMessage="1" showErrorMessage="1" error="此处为公式，请勿修改！" sqref="C36:C39">
      <formula1>SUM(G57:G66)</formula1>
    </dataValidation>
    <dataValidation type="custom" allowBlank="1" showInputMessage="1" showErrorMessage="1" error="此处为公式，请勿修改！" sqref="C29:C35">
      <formula1>SUM(G50:G70)</formula1>
    </dataValidation>
    <dataValidation type="custom" allowBlank="1" showInputMessage="1" showErrorMessage="1" error="此处为公式，请勿修改！" sqref="C7">
      <formula1>SUM(G28:G49)</formula1>
    </dataValidation>
    <dataValidation type="custom" allowBlank="1" showInputMessage="1" showErrorMessage="1" error="此处为公式，请勿修改！" sqref="C8:C28">
      <formula1>SUM(G29:G60)</formula1>
    </dataValidation>
  </dataValidations>
  <printOptions horizontalCentered="1"/>
  <pageMargins left="0" right="0" top="0.3" bottom="0.28" header="0.22" footer="0.22999999999999998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C20" sqref="C20:C24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52" customWidth="1"/>
    <col min="9" max="16384" width="9.16015625" style="7" customWidth="1"/>
  </cols>
  <sheetData>
    <row r="1" ht="12.75" customHeight="1">
      <c r="A1" s="19"/>
    </row>
    <row r="2" spans="1:8" ht="28.5" customHeight="1">
      <c r="A2" s="108" t="s">
        <v>140</v>
      </c>
      <c r="B2" s="108"/>
      <c r="C2" s="108"/>
      <c r="D2" s="108"/>
      <c r="E2" s="108"/>
      <c r="F2" s="108"/>
      <c r="G2" s="108"/>
      <c r="H2" s="108"/>
    </row>
    <row r="3" spans="1:8" ht="3" customHeight="1">
      <c r="A3" s="4"/>
      <c r="B3" s="10"/>
      <c r="C3" s="48"/>
      <c r="D3" s="48"/>
      <c r="E3" s="48"/>
      <c r="F3" s="48"/>
      <c r="G3" s="48"/>
      <c r="H3" s="58"/>
    </row>
    <row r="4" ht="18" customHeight="1">
      <c r="H4" s="57" t="s">
        <v>0</v>
      </c>
    </row>
    <row r="5" spans="1:8" ht="43.5" customHeight="1">
      <c r="A5" s="34" t="s">
        <v>13</v>
      </c>
      <c r="B5" s="35" t="s">
        <v>14</v>
      </c>
      <c r="C5" s="59" t="s">
        <v>116</v>
      </c>
      <c r="D5" s="59" t="s">
        <v>15</v>
      </c>
      <c r="E5" s="59" t="s">
        <v>16</v>
      </c>
      <c r="F5" s="59" t="s">
        <v>100</v>
      </c>
      <c r="G5" s="66" t="s">
        <v>109</v>
      </c>
      <c r="H5" s="66" t="s">
        <v>110</v>
      </c>
    </row>
    <row r="6" spans="1:8" ht="24" customHeight="1">
      <c r="A6" s="20"/>
      <c r="B6" s="26" t="s">
        <v>117</v>
      </c>
      <c r="C6" s="87">
        <f aca="true" t="shared" si="0" ref="C6:C16">SUM(D6:H6)</f>
        <v>960.78</v>
      </c>
      <c r="D6" s="70">
        <f>D7+D12+D18+D25</f>
        <v>640.99</v>
      </c>
      <c r="E6" s="70">
        <f>E18</f>
        <v>319.79</v>
      </c>
      <c r="F6" s="71"/>
      <c r="G6" s="71"/>
      <c r="H6" s="71"/>
    </row>
    <row r="7" spans="1:8" ht="24" customHeight="1">
      <c r="A7" s="20" t="s">
        <v>17</v>
      </c>
      <c r="B7" s="21" t="s">
        <v>7</v>
      </c>
      <c r="C7" s="87">
        <f t="shared" si="0"/>
        <v>78.59</v>
      </c>
      <c r="D7" s="70">
        <v>78.59</v>
      </c>
      <c r="E7" s="70"/>
      <c r="F7" s="71"/>
      <c r="G7" s="71"/>
      <c r="H7" s="71"/>
    </row>
    <row r="8" spans="1:8" ht="24" customHeight="1">
      <c r="A8" s="20" t="s">
        <v>18</v>
      </c>
      <c r="B8" s="21" t="s">
        <v>19</v>
      </c>
      <c r="C8" s="87">
        <f t="shared" si="0"/>
        <v>78.59</v>
      </c>
      <c r="D8" s="70">
        <v>78.59</v>
      </c>
      <c r="E8" s="70"/>
      <c r="F8" s="71"/>
      <c r="G8" s="71"/>
      <c r="H8" s="71"/>
    </row>
    <row r="9" spans="1:8" ht="24" customHeight="1">
      <c r="A9" s="20" t="s">
        <v>20</v>
      </c>
      <c r="B9" s="21" t="s">
        <v>21</v>
      </c>
      <c r="C9" s="87">
        <f t="shared" si="0"/>
        <v>7</v>
      </c>
      <c r="D9" s="70">
        <v>7</v>
      </c>
      <c r="E9" s="70"/>
      <c r="F9" s="71"/>
      <c r="G9" s="71"/>
      <c r="H9" s="71"/>
    </row>
    <row r="10" spans="1:9" ht="24" customHeight="1">
      <c r="A10" s="20" t="s">
        <v>149</v>
      </c>
      <c r="B10" s="21" t="s">
        <v>163</v>
      </c>
      <c r="C10" s="87">
        <f t="shared" si="0"/>
        <v>51.14</v>
      </c>
      <c r="D10" s="70">
        <v>51.14</v>
      </c>
      <c r="E10" s="70"/>
      <c r="F10" s="71"/>
      <c r="G10" s="71"/>
      <c r="H10" s="71"/>
      <c r="I10" s="11"/>
    </row>
    <row r="11" spans="1:8" ht="24" customHeight="1">
      <c r="A11" s="20" t="s">
        <v>150</v>
      </c>
      <c r="B11" s="21" t="s">
        <v>164</v>
      </c>
      <c r="C11" s="87">
        <f t="shared" si="0"/>
        <v>20.45</v>
      </c>
      <c r="D11" s="70">
        <v>20.45</v>
      </c>
      <c r="E11" s="70"/>
      <c r="F11" s="71"/>
      <c r="G11" s="71"/>
      <c r="H11" s="71"/>
    </row>
    <row r="12" spans="1:8" ht="24" customHeight="1">
      <c r="A12" s="20" t="s">
        <v>22</v>
      </c>
      <c r="B12" s="21" t="s">
        <v>9</v>
      </c>
      <c r="C12" s="87">
        <f t="shared" si="0"/>
        <v>35.68</v>
      </c>
      <c r="D12" s="70">
        <v>35.68</v>
      </c>
      <c r="E12" s="70"/>
      <c r="F12" s="71"/>
      <c r="G12" s="71"/>
      <c r="H12" s="71"/>
    </row>
    <row r="13" spans="1:9" ht="24" customHeight="1">
      <c r="A13" s="20" t="s">
        <v>120</v>
      </c>
      <c r="B13" s="21" t="s">
        <v>121</v>
      </c>
      <c r="C13" s="87">
        <f t="shared" si="0"/>
        <v>35.68</v>
      </c>
      <c r="D13" s="70">
        <v>35.68</v>
      </c>
      <c r="E13" s="70"/>
      <c r="F13" s="71"/>
      <c r="G13" s="71"/>
      <c r="H13" s="71"/>
      <c r="I13" s="11"/>
    </row>
    <row r="14" spans="1:8" ht="24" customHeight="1">
      <c r="A14" s="20" t="s">
        <v>122</v>
      </c>
      <c r="B14" s="21" t="s">
        <v>23</v>
      </c>
      <c r="C14" s="87">
        <f t="shared" si="0"/>
        <v>18.68</v>
      </c>
      <c r="D14" s="70">
        <v>18.68</v>
      </c>
      <c r="E14" s="70"/>
      <c r="F14" s="71"/>
      <c r="G14" s="71"/>
      <c r="H14" s="71"/>
    </row>
    <row r="15" spans="1:8" ht="24" customHeight="1">
      <c r="A15" s="20" t="s">
        <v>123</v>
      </c>
      <c r="B15" s="21" t="s">
        <v>24</v>
      </c>
      <c r="C15" s="87">
        <f t="shared" si="0"/>
        <v>3.0500000000000003</v>
      </c>
      <c r="D15" s="70">
        <v>3.0500000000000003</v>
      </c>
      <c r="E15" s="70"/>
      <c r="F15" s="71"/>
      <c r="G15" s="71"/>
      <c r="H15" s="71"/>
    </row>
    <row r="16" spans="1:8" ht="24" customHeight="1">
      <c r="A16" s="20" t="s">
        <v>151</v>
      </c>
      <c r="B16" s="21" t="s">
        <v>161</v>
      </c>
      <c r="C16" s="87">
        <f t="shared" si="0"/>
        <v>9.32</v>
      </c>
      <c r="D16" s="70">
        <v>9.32</v>
      </c>
      <c r="E16" s="70"/>
      <c r="F16" s="71"/>
      <c r="G16" s="71"/>
      <c r="H16" s="71"/>
    </row>
    <row r="17" spans="1:8" ht="24" customHeight="1">
      <c r="A17" s="20" t="s">
        <v>152</v>
      </c>
      <c r="B17" s="21" t="s">
        <v>162</v>
      </c>
      <c r="C17" s="87">
        <v>4.63</v>
      </c>
      <c r="D17" s="70">
        <v>4.63</v>
      </c>
      <c r="E17" s="70"/>
      <c r="F17" s="71"/>
      <c r="G17" s="71"/>
      <c r="H17" s="71"/>
    </row>
    <row r="18" spans="1:8" ht="24" customHeight="1">
      <c r="A18" s="20" t="s">
        <v>153</v>
      </c>
      <c r="B18" s="21" t="s">
        <v>165</v>
      </c>
      <c r="C18" s="87">
        <f aca="true" t="shared" si="1" ref="C18:C27">SUM(D18:H18)</f>
        <v>815.83</v>
      </c>
      <c r="D18" s="70">
        <v>496.04</v>
      </c>
      <c r="E18" s="70">
        <v>319.79</v>
      </c>
      <c r="F18" s="71"/>
      <c r="G18" s="71"/>
      <c r="H18" s="71"/>
    </row>
    <row r="19" spans="1:8" ht="24" customHeight="1">
      <c r="A19" s="20" t="s">
        <v>155</v>
      </c>
      <c r="B19" s="21" t="s">
        <v>166</v>
      </c>
      <c r="C19" s="87">
        <f t="shared" si="1"/>
        <v>815.83</v>
      </c>
      <c r="D19" s="70">
        <v>496.04</v>
      </c>
      <c r="E19" s="70">
        <v>319.79</v>
      </c>
      <c r="F19" s="71"/>
      <c r="G19" s="71"/>
      <c r="H19" s="71"/>
    </row>
    <row r="20" spans="1:8" ht="24" customHeight="1">
      <c r="A20" s="20" t="s">
        <v>156</v>
      </c>
      <c r="B20" s="21" t="s">
        <v>167</v>
      </c>
      <c r="C20" s="87">
        <f t="shared" si="1"/>
        <v>440.86</v>
      </c>
      <c r="D20" s="70">
        <v>440.86</v>
      </c>
      <c r="E20" s="70"/>
      <c r="F20" s="71"/>
      <c r="G20" s="71"/>
      <c r="H20" s="71"/>
    </row>
    <row r="21" spans="1:8" ht="24" customHeight="1">
      <c r="A21" s="20" t="s">
        <v>157</v>
      </c>
      <c r="B21" s="21" t="s">
        <v>168</v>
      </c>
      <c r="C21" s="87">
        <f t="shared" si="1"/>
        <v>40</v>
      </c>
      <c r="D21" s="70"/>
      <c r="E21" s="70">
        <v>40</v>
      </c>
      <c r="F21" s="71"/>
      <c r="G21" s="71"/>
      <c r="H21" s="71"/>
    </row>
    <row r="22" spans="1:8" ht="24" customHeight="1">
      <c r="A22" s="20" t="s">
        <v>158</v>
      </c>
      <c r="B22" s="21" t="s">
        <v>169</v>
      </c>
      <c r="C22" s="87">
        <f t="shared" si="1"/>
        <v>239.79</v>
      </c>
      <c r="D22" s="70"/>
      <c r="E22" s="70">
        <v>239.79</v>
      </c>
      <c r="F22" s="71"/>
      <c r="G22" s="71"/>
      <c r="H22" s="71"/>
    </row>
    <row r="23" spans="1:8" ht="24" customHeight="1">
      <c r="A23" s="20" t="s">
        <v>159</v>
      </c>
      <c r="B23" s="21" t="s">
        <v>170</v>
      </c>
      <c r="C23" s="87">
        <f t="shared" si="1"/>
        <v>80.18</v>
      </c>
      <c r="D23" s="70">
        <v>55.18</v>
      </c>
      <c r="E23" s="70">
        <v>25</v>
      </c>
      <c r="F23" s="71"/>
      <c r="G23" s="71"/>
      <c r="H23" s="71"/>
    </row>
    <row r="24" spans="1:8" ht="24" customHeight="1">
      <c r="A24" s="20" t="s">
        <v>160</v>
      </c>
      <c r="B24" s="21" t="s">
        <v>171</v>
      </c>
      <c r="C24" s="87">
        <f t="shared" si="1"/>
        <v>15</v>
      </c>
      <c r="D24" s="70"/>
      <c r="E24" s="70">
        <v>15</v>
      </c>
      <c r="F24" s="71"/>
      <c r="G24" s="71"/>
      <c r="H24" s="71"/>
    </row>
    <row r="25" spans="1:8" ht="24" customHeight="1">
      <c r="A25" s="20" t="s">
        <v>154</v>
      </c>
      <c r="B25" s="21" t="s">
        <v>10</v>
      </c>
      <c r="C25" s="87">
        <f t="shared" si="1"/>
        <v>30.68</v>
      </c>
      <c r="D25" s="70">
        <v>30.68</v>
      </c>
      <c r="E25" s="70"/>
      <c r="F25" s="71"/>
      <c r="G25" s="71"/>
      <c r="H25" s="71"/>
    </row>
    <row r="26" spans="1:8" ht="24" customHeight="1">
      <c r="A26" s="20" t="s">
        <v>25</v>
      </c>
      <c r="B26" s="21" t="s">
        <v>26</v>
      </c>
      <c r="C26" s="87">
        <f t="shared" si="1"/>
        <v>30.68</v>
      </c>
      <c r="D26" s="70">
        <v>30.68</v>
      </c>
      <c r="E26" s="70"/>
      <c r="F26" s="71"/>
      <c r="G26" s="71"/>
      <c r="H26" s="71"/>
    </row>
    <row r="27" spans="1:8" ht="24" customHeight="1">
      <c r="A27" s="20" t="s">
        <v>27</v>
      </c>
      <c r="B27" s="21" t="s">
        <v>28</v>
      </c>
      <c r="C27" s="87">
        <f t="shared" si="1"/>
        <v>30.68</v>
      </c>
      <c r="D27" s="70">
        <v>30.68</v>
      </c>
      <c r="E27" s="70"/>
      <c r="F27" s="71"/>
      <c r="G27" s="71"/>
      <c r="H27" s="71"/>
    </row>
    <row r="28" spans="2:8" ht="18.75" customHeight="1">
      <c r="B28" s="11"/>
      <c r="C28" s="56"/>
      <c r="D28" s="56"/>
      <c r="E28" s="56"/>
      <c r="F28" s="56"/>
      <c r="G28" s="56"/>
      <c r="H28" s="56"/>
    </row>
    <row r="29" spans="1:8" ht="18.75" customHeight="1">
      <c r="A29" s="11"/>
      <c r="C29" s="56"/>
      <c r="E29" s="56"/>
      <c r="G29" s="56"/>
      <c r="H29" s="56"/>
    </row>
    <row r="30" spans="2:7" ht="12.75" customHeight="1">
      <c r="B30" s="11"/>
      <c r="D30" s="56"/>
      <c r="E30" s="56"/>
      <c r="F30" s="56"/>
      <c r="G30" s="56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42">
      <formula1>SUM(H27:L27)</formula1>
    </dataValidation>
  </dataValidations>
  <printOptions horizontalCentered="1"/>
  <pageMargins left="0" right="0" top="0.4" bottom="0.44" header="0.28" footer="0.3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4">
      <selection activeCell="E13" sqref="E13"/>
    </sheetView>
  </sheetViews>
  <sheetFormatPr defaultColWidth="9.16015625" defaultRowHeight="12.75" customHeight="1"/>
  <cols>
    <col min="1" max="1" width="30.33203125" style="12" customWidth="1"/>
    <col min="2" max="2" width="25.83203125" style="46" customWidth="1"/>
    <col min="3" max="3" width="30.83203125" style="12" customWidth="1"/>
    <col min="4" max="4" width="18.5" style="46" customWidth="1"/>
    <col min="5" max="7" width="25.83203125" style="46" customWidth="1"/>
    <col min="8" max="16384" width="9.16015625" style="1" customWidth="1"/>
  </cols>
  <sheetData>
    <row r="1" spans="1:7" s="2" customFormat="1" ht="12.75" customHeight="1">
      <c r="A1" s="19"/>
      <c r="B1" s="46"/>
      <c r="C1" s="12"/>
      <c r="D1" s="46"/>
      <c r="E1" s="46"/>
      <c r="F1" s="46"/>
      <c r="G1" s="51"/>
    </row>
    <row r="2" spans="1:7" s="9" customFormat="1" ht="24" customHeight="1">
      <c r="A2" s="108" t="s">
        <v>141</v>
      </c>
      <c r="B2" s="108"/>
      <c r="C2" s="108"/>
      <c r="D2" s="108"/>
      <c r="E2" s="108"/>
      <c r="F2" s="108"/>
      <c r="G2" s="108"/>
    </row>
    <row r="3" spans="1:7" ht="11.25" customHeight="1">
      <c r="A3" s="17"/>
      <c r="B3" s="47"/>
      <c r="C3" s="13"/>
      <c r="D3" s="47"/>
      <c r="E3" s="47"/>
      <c r="G3" s="47"/>
    </row>
    <row r="4" spans="1:7" s="7" customFormat="1" ht="16.5" customHeight="1">
      <c r="A4" s="14"/>
      <c r="B4" s="48"/>
      <c r="C4" s="14"/>
      <c r="D4" s="48"/>
      <c r="E4" s="48"/>
      <c r="F4" s="52"/>
      <c r="G4" s="53" t="s">
        <v>0</v>
      </c>
    </row>
    <row r="5" spans="1:7" s="7" customFormat="1" ht="29.25" customHeight="1">
      <c r="A5" s="102" t="s">
        <v>106</v>
      </c>
      <c r="B5" s="103"/>
      <c r="C5" s="102" t="s">
        <v>105</v>
      </c>
      <c r="D5" s="102"/>
      <c r="E5" s="102"/>
      <c r="F5" s="102"/>
      <c r="G5" s="102"/>
    </row>
    <row r="6" spans="1:7" s="7" customFormat="1" ht="33" customHeight="1">
      <c r="A6" s="18" t="s">
        <v>111</v>
      </c>
      <c r="B6" s="49" t="s">
        <v>104</v>
      </c>
      <c r="C6" s="18" t="s">
        <v>111</v>
      </c>
      <c r="D6" s="49" t="s">
        <v>112</v>
      </c>
      <c r="E6" s="49" t="s">
        <v>101</v>
      </c>
      <c r="F6" s="49" t="s">
        <v>102</v>
      </c>
      <c r="G6" s="49" t="s">
        <v>103</v>
      </c>
    </row>
    <row r="7" spans="1:7" s="7" customFormat="1" ht="30" customHeight="1">
      <c r="A7" s="39" t="s">
        <v>2</v>
      </c>
      <c r="B7" s="69">
        <f>SUM(B8:B10)</f>
        <v>906.99</v>
      </c>
      <c r="C7" s="39" t="s">
        <v>3</v>
      </c>
      <c r="D7" s="68">
        <f>SUM(E7:G7)</f>
        <v>960.78</v>
      </c>
      <c r="E7" s="68">
        <f>SUM(E8:E14)</f>
        <v>960.78</v>
      </c>
      <c r="F7" s="68">
        <f>SUM(F8:F14)</f>
        <v>0</v>
      </c>
      <c r="G7" s="68">
        <f>SUM(G8:G14)</f>
        <v>0</v>
      </c>
    </row>
    <row r="8" spans="1:7" s="7" customFormat="1" ht="30" customHeight="1">
      <c r="A8" s="40" t="s">
        <v>4</v>
      </c>
      <c r="B8" s="70">
        <v>906.99</v>
      </c>
      <c r="C8" s="44" t="s">
        <v>172</v>
      </c>
      <c r="D8" s="83">
        <v>78.59</v>
      </c>
      <c r="E8" s="83">
        <v>78.59</v>
      </c>
      <c r="F8" s="68"/>
      <c r="G8" s="68"/>
    </row>
    <row r="9" spans="1:7" s="7" customFormat="1" ht="30" customHeight="1">
      <c r="A9" s="40" t="s">
        <v>5</v>
      </c>
      <c r="B9" s="70"/>
      <c r="C9" s="44" t="s">
        <v>173</v>
      </c>
      <c r="D9" s="83">
        <v>35.68</v>
      </c>
      <c r="E9" s="83">
        <v>35.68</v>
      </c>
      <c r="F9" s="68"/>
      <c r="G9" s="68">
        <v>0</v>
      </c>
    </row>
    <row r="10" spans="1:7" s="7" customFormat="1" ht="30" customHeight="1">
      <c r="A10" s="39" t="s">
        <v>6</v>
      </c>
      <c r="B10" s="70">
        <v>0</v>
      </c>
      <c r="C10" s="44" t="s">
        <v>175</v>
      </c>
      <c r="D10" s="83">
        <v>815.83</v>
      </c>
      <c r="E10" s="83">
        <v>815.83</v>
      </c>
      <c r="F10" s="68"/>
      <c r="G10" s="68">
        <v>0</v>
      </c>
    </row>
    <row r="11" spans="1:7" s="7" customFormat="1" ht="30" customHeight="1">
      <c r="A11" s="39" t="s">
        <v>8</v>
      </c>
      <c r="B11" s="69">
        <f>SUM(B12:B14)</f>
        <v>53.79</v>
      </c>
      <c r="C11" s="44" t="s">
        <v>174</v>
      </c>
      <c r="D11" s="83">
        <v>30.68</v>
      </c>
      <c r="E11" s="83">
        <v>30.68</v>
      </c>
      <c r="F11" s="68">
        <v>0</v>
      </c>
      <c r="G11" s="68">
        <v>0</v>
      </c>
    </row>
    <row r="12" spans="1:7" s="7" customFormat="1" ht="30" customHeight="1">
      <c r="A12" s="39" t="s">
        <v>4</v>
      </c>
      <c r="B12" s="70">
        <v>53.79</v>
      </c>
      <c r="C12" s="39"/>
      <c r="D12" s="68"/>
      <c r="E12" s="68"/>
      <c r="F12" s="68">
        <v>0</v>
      </c>
      <c r="G12" s="68">
        <v>0</v>
      </c>
    </row>
    <row r="13" spans="1:7" s="7" customFormat="1" ht="30" customHeight="1">
      <c r="A13" s="39" t="s">
        <v>5</v>
      </c>
      <c r="B13" s="70">
        <v>0</v>
      </c>
      <c r="C13" s="44"/>
      <c r="D13" s="83"/>
      <c r="E13" s="68"/>
      <c r="F13" s="68">
        <v>0</v>
      </c>
      <c r="G13" s="68">
        <v>0</v>
      </c>
    </row>
    <row r="14" spans="1:7" s="7" customFormat="1" ht="30" customHeight="1">
      <c r="A14" s="40" t="s">
        <v>6</v>
      </c>
      <c r="B14" s="70">
        <v>0</v>
      </c>
      <c r="C14" s="39">
        <v>0</v>
      </c>
      <c r="D14" s="68">
        <f>SUM(E14:G14)</f>
        <v>0</v>
      </c>
      <c r="E14" s="68">
        <v>0</v>
      </c>
      <c r="F14" s="68">
        <v>0</v>
      </c>
      <c r="G14" s="68">
        <v>0</v>
      </c>
    </row>
    <row r="15" spans="1:7" s="7" customFormat="1" ht="30" customHeight="1">
      <c r="A15" s="6"/>
      <c r="B15" s="68"/>
      <c r="C15" s="6" t="s">
        <v>11</v>
      </c>
      <c r="D15" s="68">
        <f>SUM(E15:G15)</f>
        <v>0</v>
      </c>
      <c r="E15" s="68">
        <v>0</v>
      </c>
      <c r="F15" s="68">
        <v>0</v>
      </c>
      <c r="G15" s="68">
        <v>0</v>
      </c>
    </row>
    <row r="16" spans="1:7" s="7" customFormat="1" ht="30" customHeight="1">
      <c r="A16" s="6" t="s">
        <v>142</v>
      </c>
      <c r="B16" s="69">
        <f>B7+B11</f>
        <v>960.78</v>
      </c>
      <c r="C16" s="15" t="s">
        <v>143</v>
      </c>
      <c r="D16" s="68">
        <f>SUM(E16:G16)</f>
        <v>960.78</v>
      </c>
      <c r="E16" s="68">
        <f>E7+E15</f>
        <v>960.78</v>
      </c>
      <c r="F16" s="68">
        <f>F7+F15</f>
        <v>0</v>
      </c>
      <c r="G16" s="68">
        <f>G7+G15</f>
        <v>0</v>
      </c>
    </row>
    <row r="17" spans="1:6" ht="12.75" customHeight="1">
      <c r="A17" s="16"/>
      <c r="B17" s="50"/>
      <c r="C17" s="16"/>
      <c r="D17" s="50"/>
      <c r="E17" s="50"/>
      <c r="F17" s="50"/>
    </row>
  </sheetData>
  <sheetProtection/>
  <mergeCells count="3">
    <mergeCell ref="A2:G2"/>
    <mergeCell ref="A5:B5"/>
    <mergeCell ref="C5:G5"/>
  </mergeCells>
  <dataValidations count="2">
    <dataValidation type="custom" allowBlank="1" showInputMessage="1" showErrorMessage="1" error="此处为公式，请勿修改！" sqref="B13 D13">
      <formula1>SUM(C19,C22,E19,E22)</formula1>
    </dataValidation>
    <dataValidation allowBlank="1" showInputMessage="1" showErrorMessage="1" prompt="请只保留有数据的项目，无数据则删除" sqref="D7:D10 E8:E10 D8:D11 E8:E11 D9 E9 D10 E10 D11 E11 D10 E10 D11 E11 D12 D7:D10 E8:E10 D8:D11 E8:E11 D9 E9 D10 E10 D11 E11 D10 E10 D11 E11"/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7">
      <selection activeCell="E21" sqref="E21:E25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52" customWidth="1"/>
    <col min="6" max="16384" width="9.16015625" style="7" customWidth="1"/>
  </cols>
  <sheetData>
    <row r="1" ht="18.75" customHeight="1">
      <c r="A1" s="8"/>
    </row>
    <row r="2" spans="1:5" ht="32.25" customHeight="1">
      <c r="A2" s="109" t="s">
        <v>144</v>
      </c>
      <c r="B2" s="109"/>
      <c r="C2" s="109"/>
      <c r="D2" s="109"/>
      <c r="E2" s="109"/>
    </row>
    <row r="3" spans="1:5" ht="12.75" customHeight="1">
      <c r="A3" s="4"/>
      <c r="B3" s="3"/>
      <c r="C3" s="54"/>
      <c r="D3" s="54"/>
      <c r="E3" s="54"/>
    </row>
    <row r="4" spans="1:5" ht="17.25" customHeight="1">
      <c r="A4" s="11"/>
      <c r="E4" s="53" t="s">
        <v>0</v>
      </c>
    </row>
    <row r="5" spans="1:5" ht="27.75" customHeight="1">
      <c r="A5" s="102" t="s">
        <v>12</v>
      </c>
      <c r="B5" s="102"/>
      <c r="C5" s="110" t="s">
        <v>124</v>
      </c>
      <c r="D5" s="107"/>
      <c r="E5" s="107"/>
    </row>
    <row r="6" spans="1:5" ht="27.75" customHeight="1">
      <c r="A6" s="33" t="s">
        <v>13</v>
      </c>
      <c r="B6" s="33" t="s">
        <v>14</v>
      </c>
      <c r="C6" s="55" t="s">
        <v>113</v>
      </c>
      <c r="D6" s="55" t="s">
        <v>15</v>
      </c>
      <c r="E6" s="55" t="s">
        <v>16</v>
      </c>
    </row>
    <row r="7" spans="1:5" ht="24" customHeight="1">
      <c r="A7" s="20"/>
      <c r="B7" s="26" t="s">
        <v>112</v>
      </c>
      <c r="C7" s="70">
        <f aca="true" t="shared" si="0" ref="C7:C28">SUM(D7:E7)</f>
        <v>960.78</v>
      </c>
      <c r="D7" s="70">
        <v>640.99</v>
      </c>
      <c r="E7" s="70">
        <v>319.79</v>
      </c>
    </row>
    <row r="8" spans="1:5" ht="24" customHeight="1">
      <c r="A8" s="20" t="s">
        <v>17</v>
      </c>
      <c r="B8" s="21" t="s">
        <v>7</v>
      </c>
      <c r="C8" s="70">
        <f t="shared" si="0"/>
        <v>78.59</v>
      </c>
      <c r="D8" s="70">
        <v>78.59</v>
      </c>
      <c r="E8" s="70"/>
    </row>
    <row r="9" spans="1:5" ht="24" customHeight="1">
      <c r="A9" s="20" t="s">
        <v>18</v>
      </c>
      <c r="B9" s="21" t="s">
        <v>19</v>
      </c>
      <c r="C9" s="70">
        <f t="shared" si="0"/>
        <v>78.59</v>
      </c>
      <c r="D9" s="70">
        <v>78.59</v>
      </c>
      <c r="E9" s="70"/>
    </row>
    <row r="10" spans="1:5" ht="24" customHeight="1">
      <c r="A10" s="20" t="s">
        <v>20</v>
      </c>
      <c r="B10" s="21" t="s">
        <v>21</v>
      </c>
      <c r="C10" s="70">
        <f t="shared" si="0"/>
        <v>7</v>
      </c>
      <c r="D10" s="70">
        <v>7</v>
      </c>
      <c r="E10" s="70"/>
    </row>
    <row r="11" spans="1:5" ht="24" customHeight="1">
      <c r="A11" s="20" t="s">
        <v>149</v>
      </c>
      <c r="B11" s="21" t="s">
        <v>163</v>
      </c>
      <c r="C11" s="70">
        <f t="shared" si="0"/>
        <v>51.14</v>
      </c>
      <c r="D11" s="70">
        <v>51.14</v>
      </c>
      <c r="E11" s="70"/>
    </row>
    <row r="12" spans="1:5" ht="24" customHeight="1">
      <c r="A12" s="20" t="s">
        <v>150</v>
      </c>
      <c r="B12" s="21" t="s">
        <v>164</v>
      </c>
      <c r="C12" s="70">
        <f t="shared" si="0"/>
        <v>20.45</v>
      </c>
      <c r="D12" s="70">
        <v>20.45</v>
      </c>
      <c r="E12" s="70"/>
    </row>
    <row r="13" spans="1:5" ht="24" customHeight="1">
      <c r="A13" s="20" t="s">
        <v>22</v>
      </c>
      <c r="B13" s="21" t="s">
        <v>9</v>
      </c>
      <c r="C13" s="70">
        <f t="shared" si="0"/>
        <v>35.68</v>
      </c>
      <c r="D13" s="70">
        <v>35.68</v>
      </c>
      <c r="E13" s="70"/>
    </row>
    <row r="14" spans="1:5" ht="24" customHeight="1">
      <c r="A14" s="20" t="s">
        <v>120</v>
      </c>
      <c r="B14" s="21" t="s">
        <v>121</v>
      </c>
      <c r="C14" s="70">
        <f t="shared" si="0"/>
        <v>35.68</v>
      </c>
      <c r="D14" s="70">
        <v>35.68</v>
      </c>
      <c r="E14" s="70"/>
    </row>
    <row r="15" spans="1:5" ht="24" customHeight="1">
      <c r="A15" s="20" t="s">
        <v>122</v>
      </c>
      <c r="B15" s="21" t="s">
        <v>23</v>
      </c>
      <c r="C15" s="70">
        <f t="shared" si="0"/>
        <v>18.68</v>
      </c>
      <c r="D15" s="70">
        <v>18.68</v>
      </c>
      <c r="E15" s="70"/>
    </row>
    <row r="16" spans="1:5" ht="24" customHeight="1">
      <c r="A16" s="20" t="s">
        <v>123</v>
      </c>
      <c r="B16" s="21" t="s">
        <v>24</v>
      </c>
      <c r="C16" s="70">
        <f t="shared" si="0"/>
        <v>3.0500000000000003</v>
      </c>
      <c r="D16" s="70">
        <v>3.0500000000000003</v>
      </c>
      <c r="E16" s="70"/>
    </row>
    <row r="17" spans="1:5" ht="24" customHeight="1">
      <c r="A17" s="20" t="s">
        <v>151</v>
      </c>
      <c r="B17" s="21" t="s">
        <v>161</v>
      </c>
      <c r="C17" s="70">
        <f t="shared" si="0"/>
        <v>9.32</v>
      </c>
      <c r="D17" s="70">
        <v>9.32</v>
      </c>
      <c r="E17" s="70"/>
    </row>
    <row r="18" spans="1:5" ht="24" customHeight="1">
      <c r="A18" s="20" t="s">
        <v>152</v>
      </c>
      <c r="B18" s="21" t="s">
        <v>162</v>
      </c>
      <c r="C18" s="70">
        <f t="shared" si="0"/>
        <v>4.63</v>
      </c>
      <c r="D18" s="70">
        <v>4.63</v>
      </c>
      <c r="E18" s="70"/>
    </row>
    <row r="19" spans="1:5" ht="24" customHeight="1">
      <c r="A19" s="20" t="s">
        <v>153</v>
      </c>
      <c r="B19" s="21" t="s">
        <v>165</v>
      </c>
      <c r="C19" s="70">
        <f t="shared" si="0"/>
        <v>815.83</v>
      </c>
      <c r="D19" s="70">
        <v>496.04</v>
      </c>
      <c r="E19" s="70">
        <v>319.79</v>
      </c>
    </row>
    <row r="20" spans="1:5" ht="24" customHeight="1">
      <c r="A20" s="20" t="s">
        <v>155</v>
      </c>
      <c r="B20" s="21" t="s">
        <v>166</v>
      </c>
      <c r="C20" s="70">
        <f t="shared" si="0"/>
        <v>815.83</v>
      </c>
      <c r="D20" s="70">
        <v>496.04</v>
      </c>
      <c r="E20" s="70">
        <v>319.79</v>
      </c>
    </row>
    <row r="21" spans="1:5" ht="24" customHeight="1">
      <c r="A21" s="20" t="s">
        <v>156</v>
      </c>
      <c r="B21" s="21" t="s">
        <v>167</v>
      </c>
      <c r="C21" s="70">
        <f t="shared" si="0"/>
        <v>440.86</v>
      </c>
      <c r="D21" s="70">
        <v>440.86</v>
      </c>
      <c r="E21" s="70"/>
    </row>
    <row r="22" spans="1:5" ht="24" customHeight="1">
      <c r="A22" s="20" t="s">
        <v>157</v>
      </c>
      <c r="B22" s="21" t="s">
        <v>168</v>
      </c>
      <c r="C22" s="70">
        <f t="shared" si="0"/>
        <v>40</v>
      </c>
      <c r="D22" s="70"/>
      <c r="E22" s="70">
        <v>40</v>
      </c>
    </row>
    <row r="23" spans="1:5" ht="24" customHeight="1">
      <c r="A23" s="20" t="s">
        <v>158</v>
      </c>
      <c r="B23" s="21" t="s">
        <v>169</v>
      </c>
      <c r="C23" s="70">
        <f t="shared" si="0"/>
        <v>239.79</v>
      </c>
      <c r="D23" s="70"/>
      <c r="E23" s="70">
        <v>239.79</v>
      </c>
    </row>
    <row r="24" spans="1:5" ht="24" customHeight="1">
      <c r="A24" s="20" t="s">
        <v>159</v>
      </c>
      <c r="B24" s="21" t="s">
        <v>170</v>
      </c>
      <c r="C24" s="70">
        <f t="shared" si="0"/>
        <v>80.18</v>
      </c>
      <c r="D24" s="70">
        <v>55.18</v>
      </c>
      <c r="E24" s="70">
        <v>25</v>
      </c>
    </row>
    <row r="25" spans="1:5" ht="24" customHeight="1">
      <c r="A25" s="20" t="s">
        <v>160</v>
      </c>
      <c r="B25" s="21" t="s">
        <v>171</v>
      </c>
      <c r="C25" s="70">
        <f t="shared" si="0"/>
        <v>15</v>
      </c>
      <c r="D25" s="70"/>
      <c r="E25" s="70">
        <v>15</v>
      </c>
    </row>
    <row r="26" spans="1:5" ht="24" customHeight="1">
      <c r="A26" s="20" t="s">
        <v>154</v>
      </c>
      <c r="B26" s="21" t="s">
        <v>10</v>
      </c>
      <c r="C26" s="70">
        <f t="shared" si="0"/>
        <v>30.68</v>
      </c>
      <c r="D26" s="70">
        <v>30.68</v>
      </c>
      <c r="E26" s="70"/>
    </row>
    <row r="27" spans="1:5" ht="24" customHeight="1">
      <c r="A27" s="20" t="s">
        <v>25</v>
      </c>
      <c r="B27" s="21" t="s">
        <v>26</v>
      </c>
      <c r="C27" s="70">
        <f t="shared" si="0"/>
        <v>30.68</v>
      </c>
      <c r="D27" s="70">
        <v>30.68</v>
      </c>
      <c r="E27" s="70"/>
    </row>
    <row r="28" spans="1:5" ht="24" customHeight="1">
      <c r="A28" s="20" t="s">
        <v>27</v>
      </c>
      <c r="B28" s="21" t="s">
        <v>28</v>
      </c>
      <c r="C28" s="70">
        <f t="shared" si="0"/>
        <v>30.68</v>
      </c>
      <c r="D28" s="70">
        <v>30.68</v>
      </c>
      <c r="E28" s="70"/>
    </row>
    <row r="29" spans="1:5" ht="18" customHeight="1">
      <c r="A29" s="11"/>
      <c r="B29" s="11"/>
      <c r="C29" s="56"/>
      <c r="D29" s="56"/>
      <c r="E29" s="56"/>
    </row>
    <row r="30" spans="1:5" ht="12.75" customHeight="1">
      <c r="A30" s="11"/>
      <c r="B30" s="11"/>
      <c r="C30" s="56"/>
      <c r="D30" s="56"/>
      <c r="E30" s="56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28">
      <formula1>SUM(H28:I28)</formula1>
    </dataValidation>
  </dataValidations>
  <printOptions horizontalCentered="1"/>
  <pageMargins left="0" right="0" top="0.3" bottom="0.31" header="0.22" footer="0.19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PageLayoutView="0" workbookViewId="0" topLeftCell="A22">
      <selection activeCell="E21" sqref="E21:E35"/>
    </sheetView>
  </sheetViews>
  <sheetFormatPr defaultColWidth="9.16015625" defaultRowHeight="12.75" customHeight="1"/>
  <cols>
    <col min="1" max="1" width="19.83203125" style="74" customWidth="1"/>
    <col min="2" max="2" width="44.5" style="74" customWidth="1"/>
    <col min="3" max="4" width="25.83203125" style="75" customWidth="1"/>
    <col min="5" max="5" width="24.16015625" style="75" customWidth="1"/>
    <col min="6" max="16384" width="9.16015625" style="74" customWidth="1"/>
  </cols>
  <sheetData>
    <row r="1" spans="1:5" ht="16.5" customHeight="1">
      <c r="A1" s="28"/>
      <c r="E1" s="57"/>
    </row>
    <row r="2" spans="1:5" ht="33.75" customHeight="1">
      <c r="A2" s="111" t="s">
        <v>145</v>
      </c>
      <c r="B2" s="111"/>
      <c r="C2" s="111"/>
      <c r="D2" s="111"/>
      <c r="E2" s="111"/>
    </row>
    <row r="3" spans="1:5" ht="12.75" customHeight="1">
      <c r="A3" s="76"/>
      <c r="B3" s="76"/>
      <c r="C3" s="77"/>
      <c r="D3" s="77"/>
      <c r="E3" s="77"/>
    </row>
    <row r="4" spans="1:5" ht="21" customHeight="1">
      <c r="A4" s="23"/>
      <c r="E4" s="53" t="s">
        <v>0</v>
      </c>
    </row>
    <row r="5" spans="1:5" ht="29.25" customHeight="1">
      <c r="A5" s="102" t="s">
        <v>29</v>
      </c>
      <c r="B5" s="102"/>
      <c r="C5" s="110" t="s">
        <v>125</v>
      </c>
      <c r="D5" s="107"/>
      <c r="E5" s="107"/>
    </row>
    <row r="6" spans="1:5" ht="29.25" customHeight="1">
      <c r="A6" s="34" t="s">
        <v>13</v>
      </c>
      <c r="B6" s="34" t="s">
        <v>14</v>
      </c>
      <c r="C6" s="59" t="s">
        <v>112</v>
      </c>
      <c r="D6" s="59" t="s">
        <v>30</v>
      </c>
      <c r="E6" s="59" t="s">
        <v>31</v>
      </c>
    </row>
    <row r="7" spans="1:10" ht="24" customHeight="1">
      <c r="A7" s="20" t="s">
        <v>32</v>
      </c>
      <c r="B7" s="31" t="s">
        <v>118</v>
      </c>
      <c r="C7" s="90">
        <f aca="true" t="shared" si="0" ref="C7:C37">SUM(D7:E7)</f>
        <v>640.99</v>
      </c>
      <c r="D7" s="87">
        <f>D8+D20+D36</f>
        <v>508.27</v>
      </c>
      <c r="E7" s="87">
        <f>E8+E20+E36</f>
        <v>132.72</v>
      </c>
      <c r="J7" s="23"/>
    </row>
    <row r="8" spans="1:5" ht="24" customHeight="1">
      <c r="A8" s="20" t="s">
        <v>33</v>
      </c>
      <c r="B8" s="32" t="s">
        <v>34</v>
      </c>
      <c r="C8" s="90">
        <f t="shared" si="0"/>
        <v>501.27</v>
      </c>
      <c r="D8" s="90">
        <f>SUM(D9:D19)</f>
        <v>501.27</v>
      </c>
      <c r="E8" s="90">
        <f>SUM(E9:E19)</f>
        <v>0</v>
      </c>
    </row>
    <row r="9" spans="1:11" ht="24" customHeight="1">
      <c r="A9" s="20" t="s">
        <v>35</v>
      </c>
      <c r="B9" s="32" t="s">
        <v>36</v>
      </c>
      <c r="C9" s="87">
        <f t="shared" si="0"/>
        <v>122.73</v>
      </c>
      <c r="D9" s="87">
        <v>122.73</v>
      </c>
      <c r="E9" s="87"/>
      <c r="F9" s="23"/>
      <c r="K9" s="23"/>
    </row>
    <row r="10" spans="1:6" ht="24" customHeight="1">
      <c r="A10" s="20" t="s">
        <v>37</v>
      </c>
      <c r="B10" s="32" t="s">
        <v>38</v>
      </c>
      <c r="C10" s="87">
        <f t="shared" si="0"/>
        <v>99.21000000000001</v>
      </c>
      <c r="D10" s="87">
        <v>99.21000000000001</v>
      </c>
      <c r="E10" s="87"/>
      <c r="F10" s="23"/>
    </row>
    <row r="11" spans="1:6" ht="24" customHeight="1">
      <c r="A11" s="20" t="s">
        <v>39</v>
      </c>
      <c r="B11" s="32" t="s">
        <v>40</v>
      </c>
      <c r="C11" s="87">
        <f t="shared" si="0"/>
        <v>16.58</v>
      </c>
      <c r="D11" s="87">
        <v>16.58</v>
      </c>
      <c r="E11" s="87"/>
      <c r="F11" s="23"/>
    </row>
    <row r="12" spans="1:5" ht="24" customHeight="1">
      <c r="A12" s="20" t="s">
        <v>41</v>
      </c>
      <c r="B12" s="32" t="s">
        <v>42</v>
      </c>
      <c r="C12" s="87">
        <f t="shared" si="0"/>
        <v>17.16</v>
      </c>
      <c r="D12" s="87">
        <v>17.16</v>
      </c>
      <c r="E12" s="87"/>
    </row>
    <row r="13" spans="1:8" ht="24" customHeight="1">
      <c r="A13" s="72" t="s">
        <v>126</v>
      </c>
      <c r="B13" s="73" t="s">
        <v>127</v>
      </c>
      <c r="C13" s="87">
        <f t="shared" si="0"/>
        <v>51.14</v>
      </c>
      <c r="D13" s="87">
        <v>51.14</v>
      </c>
      <c r="E13" s="87"/>
      <c r="F13" s="23"/>
      <c r="H13" s="23"/>
    </row>
    <row r="14" spans="1:8" ht="24" customHeight="1">
      <c r="A14" s="72" t="s">
        <v>128</v>
      </c>
      <c r="B14" s="73" t="s">
        <v>133</v>
      </c>
      <c r="C14" s="87">
        <f t="shared" si="0"/>
        <v>20.45</v>
      </c>
      <c r="D14" s="87">
        <v>20.45</v>
      </c>
      <c r="E14" s="87"/>
      <c r="F14" s="23"/>
      <c r="H14" s="23"/>
    </row>
    <row r="15" spans="1:8" ht="24" customHeight="1">
      <c r="A15" s="72" t="s">
        <v>129</v>
      </c>
      <c r="B15" s="73" t="s">
        <v>134</v>
      </c>
      <c r="C15" s="87">
        <f t="shared" si="0"/>
        <v>21.73</v>
      </c>
      <c r="D15" s="87">
        <v>21.73</v>
      </c>
      <c r="E15" s="87"/>
      <c r="F15" s="23"/>
      <c r="H15" s="23"/>
    </row>
    <row r="16" spans="1:8" ht="24" customHeight="1">
      <c r="A16" s="72" t="s">
        <v>130</v>
      </c>
      <c r="B16" s="73" t="s">
        <v>135</v>
      </c>
      <c r="C16" s="87">
        <f t="shared" si="0"/>
        <v>9.32</v>
      </c>
      <c r="D16" s="87">
        <v>9.32</v>
      </c>
      <c r="E16" s="87"/>
      <c r="F16" s="23"/>
      <c r="H16" s="23"/>
    </row>
    <row r="17" spans="1:8" ht="24" customHeight="1">
      <c r="A17" s="72" t="s">
        <v>131</v>
      </c>
      <c r="B17" s="73" t="s">
        <v>136</v>
      </c>
      <c r="C17" s="87">
        <f t="shared" si="0"/>
        <v>7.96</v>
      </c>
      <c r="D17" s="87">
        <v>7.96</v>
      </c>
      <c r="E17" s="87"/>
      <c r="F17" s="23"/>
      <c r="H17" s="23"/>
    </row>
    <row r="18" spans="1:8" ht="24" customHeight="1">
      <c r="A18" s="72" t="s">
        <v>132</v>
      </c>
      <c r="B18" s="73" t="s">
        <v>137</v>
      </c>
      <c r="C18" s="87">
        <f t="shared" si="0"/>
        <v>30.68</v>
      </c>
      <c r="D18" s="87">
        <v>30.68</v>
      </c>
      <c r="E18" s="87"/>
      <c r="F18" s="23"/>
      <c r="H18" s="23"/>
    </row>
    <row r="19" spans="1:5" ht="24" customHeight="1">
      <c r="A19" s="20" t="s">
        <v>43</v>
      </c>
      <c r="B19" s="32" t="s">
        <v>44</v>
      </c>
      <c r="C19" s="87">
        <f t="shared" si="0"/>
        <v>104.31</v>
      </c>
      <c r="D19" s="87">
        <v>104.31</v>
      </c>
      <c r="E19" s="87"/>
    </row>
    <row r="20" spans="1:5" ht="24" customHeight="1">
      <c r="A20" s="20" t="s">
        <v>45</v>
      </c>
      <c r="B20" s="32" t="s">
        <v>46</v>
      </c>
      <c r="C20" s="87">
        <f t="shared" si="0"/>
        <v>132.72</v>
      </c>
      <c r="D20" s="90">
        <f>SUM(D21:D35)</f>
        <v>0</v>
      </c>
      <c r="E20" s="90">
        <f>SUM(E21:E35)</f>
        <v>132.72</v>
      </c>
    </row>
    <row r="21" spans="1:14" ht="24" customHeight="1">
      <c r="A21" s="20" t="s">
        <v>47</v>
      </c>
      <c r="B21" s="32" t="s">
        <v>48</v>
      </c>
      <c r="C21" s="87">
        <f t="shared" si="0"/>
        <v>24</v>
      </c>
      <c r="D21" s="87"/>
      <c r="E21" s="87">
        <v>24</v>
      </c>
      <c r="N21" s="23"/>
    </row>
    <row r="22" spans="1:6" ht="24" customHeight="1">
      <c r="A22" s="20" t="s">
        <v>49</v>
      </c>
      <c r="B22" s="32" t="s">
        <v>50</v>
      </c>
      <c r="C22" s="87">
        <f t="shared" si="0"/>
        <v>9</v>
      </c>
      <c r="D22" s="87"/>
      <c r="E22" s="87">
        <v>9</v>
      </c>
      <c r="F22" s="23"/>
    </row>
    <row r="23" spans="1:6" ht="24" customHeight="1">
      <c r="A23" s="20" t="s">
        <v>51</v>
      </c>
      <c r="B23" s="32" t="s">
        <v>52</v>
      </c>
      <c r="C23" s="87">
        <f t="shared" si="0"/>
        <v>0.5</v>
      </c>
      <c r="D23" s="87"/>
      <c r="E23" s="87">
        <v>0.5</v>
      </c>
      <c r="F23" s="23"/>
    </row>
    <row r="24" spans="1:7" ht="24" customHeight="1">
      <c r="A24" s="20" t="s">
        <v>53</v>
      </c>
      <c r="B24" s="32" t="s">
        <v>54</v>
      </c>
      <c r="C24" s="87">
        <f t="shared" si="0"/>
        <v>12</v>
      </c>
      <c r="D24" s="87"/>
      <c r="E24" s="87">
        <v>12</v>
      </c>
      <c r="F24" s="23"/>
      <c r="G24" s="23"/>
    </row>
    <row r="25" spans="1:7" ht="24" customHeight="1">
      <c r="A25" s="20" t="s">
        <v>55</v>
      </c>
      <c r="B25" s="32" t="s">
        <v>56</v>
      </c>
      <c r="C25" s="87">
        <f t="shared" si="0"/>
        <v>2</v>
      </c>
      <c r="D25" s="87"/>
      <c r="E25" s="87">
        <v>2</v>
      </c>
      <c r="F25" s="23"/>
      <c r="G25" s="23"/>
    </row>
    <row r="26" spans="1:7" ht="24" customHeight="1">
      <c r="A26" s="20" t="s">
        <v>57</v>
      </c>
      <c r="B26" s="32" t="s">
        <v>58</v>
      </c>
      <c r="C26" s="87">
        <f t="shared" si="0"/>
        <v>10</v>
      </c>
      <c r="D26" s="87"/>
      <c r="E26" s="87">
        <v>10</v>
      </c>
      <c r="F26" s="23"/>
      <c r="G26" s="23"/>
    </row>
    <row r="27" spans="1:9" ht="24" customHeight="1">
      <c r="A27" s="20" t="s">
        <v>59</v>
      </c>
      <c r="B27" s="32" t="s">
        <v>60</v>
      </c>
      <c r="C27" s="87">
        <f t="shared" si="0"/>
        <v>3</v>
      </c>
      <c r="D27" s="87"/>
      <c r="E27" s="87">
        <v>3</v>
      </c>
      <c r="F27" s="23"/>
      <c r="I27" s="23"/>
    </row>
    <row r="28" spans="1:8" ht="24" customHeight="1">
      <c r="A28" s="20" t="s">
        <v>61</v>
      </c>
      <c r="B28" s="32" t="s">
        <v>62</v>
      </c>
      <c r="C28" s="87">
        <f t="shared" si="0"/>
        <v>10</v>
      </c>
      <c r="D28" s="87"/>
      <c r="E28" s="87">
        <v>10</v>
      </c>
      <c r="F28" s="23"/>
      <c r="G28" s="23"/>
      <c r="H28" s="23"/>
    </row>
    <row r="29" spans="1:9" ht="24" customHeight="1">
      <c r="A29" s="20" t="s">
        <v>63</v>
      </c>
      <c r="B29" s="32" t="s">
        <v>64</v>
      </c>
      <c r="C29" s="87">
        <f t="shared" si="0"/>
        <v>1.84</v>
      </c>
      <c r="D29" s="87"/>
      <c r="E29" s="87">
        <v>1.84</v>
      </c>
      <c r="F29" s="23"/>
      <c r="I29" s="23"/>
    </row>
    <row r="30" spans="1:8" ht="24" customHeight="1">
      <c r="A30" s="20" t="s">
        <v>65</v>
      </c>
      <c r="B30" s="32" t="s">
        <v>66</v>
      </c>
      <c r="C30" s="87">
        <f t="shared" si="0"/>
        <v>2</v>
      </c>
      <c r="D30" s="87"/>
      <c r="E30" s="87">
        <v>2</v>
      </c>
      <c r="F30" s="23"/>
      <c r="G30" s="23"/>
      <c r="H30" s="23"/>
    </row>
    <row r="31" spans="1:7" ht="24" customHeight="1">
      <c r="A31" s="20" t="s">
        <v>67</v>
      </c>
      <c r="B31" s="32" t="s">
        <v>68</v>
      </c>
      <c r="C31" s="87">
        <f t="shared" si="0"/>
        <v>3.0700000000000003</v>
      </c>
      <c r="D31" s="87"/>
      <c r="E31" s="87">
        <v>3.0700000000000003</v>
      </c>
      <c r="F31" s="23"/>
      <c r="G31" s="23"/>
    </row>
    <row r="32" spans="1:16" ht="24" customHeight="1">
      <c r="A32" s="20" t="s">
        <v>69</v>
      </c>
      <c r="B32" s="32" t="s">
        <v>70</v>
      </c>
      <c r="C32" s="87">
        <f t="shared" si="0"/>
        <v>3.95</v>
      </c>
      <c r="D32" s="87"/>
      <c r="E32" s="87">
        <v>3.95</v>
      </c>
      <c r="F32" s="23"/>
      <c r="G32" s="23"/>
      <c r="H32" s="23"/>
      <c r="P32" s="23"/>
    </row>
    <row r="33" spans="1:7" ht="24" customHeight="1">
      <c r="A33" s="20" t="s">
        <v>71</v>
      </c>
      <c r="B33" s="32" t="s">
        <v>72</v>
      </c>
      <c r="C33" s="87">
        <f t="shared" si="0"/>
        <v>5.5</v>
      </c>
      <c r="D33" s="87"/>
      <c r="E33" s="87">
        <v>5.5</v>
      </c>
      <c r="F33" s="23"/>
      <c r="G33" s="23"/>
    </row>
    <row r="34" spans="1:6" ht="24" customHeight="1">
      <c r="A34" s="20" t="s">
        <v>73</v>
      </c>
      <c r="B34" s="32" t="s">
        <v>74</v>
      </c>
      <c r="C34" s="87">
        <f t="shared" si="0"/>
        <v>23.36</v>
      </c>
      <c r="D34" s="87"/>
      <c r="E34" s="87">
        <v>23.36</v>
      </c>
      <c r="F34" s="23"/>
    </row>
    <row r="35" spans="1:7" ht="24" customHeight="1">
      <c r="A35" s="20" t="s">
        <v>75</v>
      </c>
      <c r="B35" s="32" t="s">
        <v>76</v>
      </c>
      <c r="C35" s="87">
        <f t="shared" si="0"/>
        <v>22.5</v>
      </c>
      <c r="D35" s="87"/>
      <c r="E35" s="87">
        <v>22.5</v>
      </c>
      <c r="F35" s="23"/>
      <c r="G35" s="23"/>
    </row>
    <row r="36" spans="1:8" ht="24" customHeight="1">
      <c r="A36" s="20" t="s">
        <v>77</v>
      </c>
      <c r="B36" s="32" t="s">
        <v>78</v>
      </c>
      <c r="C36" s="87">
        <f t="shared" si="0"/>
        <v>7</v>
      </c>
      <c r="D36" s="90">
        <f>SUM(D37:D37)</f>
        <v>7</v>
      </c>
      <c r="E36" s="90">
        <f>SUM(E37:E37)</f>
        <v>0</v>
      </c>
      <c r="H36" s="23"/>
    </row>
    <row r="37" spans="1:6" ht="24" customHeight="1">
      <c r="A37" s="20" t="s">
        <v>79</v>
      </c>
      <c r="B37" s="32" t="s">
        <v>80</v>
      </c>
      <c r="C37" s="87">
        <f t="shared" si="0"/>
        <v>7</v>
      </c>
      <c r="D37" s="87">
        <v>7</v>
      </c>
      <c r="E37" s="87"/>
      <c r="F37" s="23"/>
    </row>
    <row r="38" ht="12.75" customHeight="1">
      <c r="E38" s="78"/>
    </row>
    <row r="39" spans="5:6" ht="12.75" customHeight="1">
      <c r="E39" s="78"/>
      <c r="F39" s="23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D36:E36 D20:E20 D7:E8 C7"/>
    <dataValidation type="custom" allowBlank="1" showInputMessage="1" showErrorMessage="1" error="此处不应录入数据，请核实！" sqref="E37 D21:D22 D23:D25 D26 D27 D28:D30 D31:D34 D35 E9:E11 E12:E18 E19">
      <formula1>0</formula1>
    </dataValidation>
    <dataValidation allowBlank="1" showInputMessage="1" showErrorMessage="1" prompt="请只保留有数据的项目，无数据则删除" errorTitle="请勿修改公式" error="请勿修改公式" sqref="C8:C11 C12:C18 C19:C22 C23:C25 C26 C27 C28:C30 C31:C34 C35:C36 C37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9"/>
    </row>
    <row r="2" spans="1:6" ht="30.75" customHeight="1">
      <c r="A2" s="100" t="s">
        <v>146</v>
      </c>
      <c r="B2" s="100"/>
      <c r="C2" s="100"/>
      <c r="D2" s="100"/>
      <c r="E2" s="100"/>
      <c r="F2" s="100"/>
    </row>
    <row r="3" spans="1:6" ht="12.75" customHeight="1">
      <c r="A3" s="4"/>
      <c r="B3" s="3"/>
      <c r="C3" s="3"/>
      <c r="D3" s="3"/>
      <c r="E3" s="3"/>
      <c r="F3" s="38"/>
    </row>
    <row r="4" spans="1:6" ht="18" customHeight="1">
      <c r="A4" s="11"/>
      <c r="F4" s="30" t="s">
        <v>0</v>
      </c>
    </row>
    <row r="5" spans="1:6" ht="30" customHeight="1">
      <c r="A5" s="112" t="s">
        <v>124</v>
      </c>
      <c r="B5" s="102"/>
      <c r="C5" s="102"/>
      <c r="D5" s="102"/>
      <c r="E5" s="102"/>
      <c r="F5" s="102"/>
    </row>
    <row r="6" spans="1:6" ht="30" customHeight="1">
      <c r="A6" s="102" t="s">
        <v>112</v>
      </c>
      <c r="B6" s="113" t="s">
        <v>81</v>
      </c>
      <c r="C6" s="102" t="s">
        <v>82</v>
      </c>
      <c r="D6" s="102"/>
      <c r="E6" s="102"/>
      <c r="F6" s="102" t="s">
        <v>83</v>
      </c>
    </row>
    <row r="7" spans="1:6" ht="30" customHeight="1">
      <c r="A7" s="102"/>
      <c r="B7" s="113"/>
      <c r="C7" s="35" t="s">
        <v>113</v>
      </c>
      <c r="D7" s="36" t="s">
        <v>84</v>
      </c>
      <c r="E7" s="36" t="s">
        <v>85</v>
      </c>
      <c r="F7" s="102"/>
    </row>
    <row r="8" spans="1:6" s="52" customFormat="1" ht="34.5" customHeight="1">
      <c r="A8" s="94">
        <f>B8+C8+F8</f>
        <v>40</v>
      </c>
      <c r="B8" s="94"/>
      <c r="C8" s="94">
        <f>SUM(D8:E8)</f>
        <v>15</v>
      </c>
      <c r="D8" s="94"/>
      <c r="E8" s="94">
        <v>15</v>
      </c>
      <c r="F8" s="94">
        <v>25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SUM(F29:G29)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52" customWidth="1"/>
    <col min="6" max="16384" width="9.16015625" style="7" customWidth="1"/>
  </cols>
  <sheetData>
    <row r="1" spans="1:5" ht="12.75" customHeight="1">
      <c r="A1" s="19"/>
      <c r="E1" s="60"/>
    </row>
    <row r="2" spans="1:5" ht="30" customHeight="1">
      <c r="A2" s="108" t="s">
        <v>147</v>
      </c>
      <c r="B2" s="108"/>
      <c r="C2" s="108"/>
      <c r="D2" s="108"/>
      <c r="E2" s="108"/>
    </row>
    <row r="3" spans="1:5" ht="12.75" customHeight="1">
      <c r="A3" s="3"/>
      <c r="B3" s="3"/>
      <c r="C3" s="54"/>
      <c r="D3" s="54"/>
      <c r="E3" s="54"/>
    </row>
    <row r="4" spans="1:5" ht="18.75" customHeight="1">
      <c r="A4" s="4"/>
      <c r="B4" s="3"/>
      <c r="C4" s="54"/>
      <c r="D4" s="54"/>
      <c r="E4" s="57" t="s">
        <v>0</v>
      </c>
    </row>
    <row r="5" spans="1:5" ht="30" customHeight="1">
      <c r="A5" s="102" t="s">
        <v>13</v>
      </c>
      <c r="B5" s="103" t="s">
        <v>14</v>
      </c>
      <c r="C5" s="107" t="s">
        <v>86</v>
      </c>
      <c r="D5" s="107"/>
      <c r="E5" s="107"/>
    </row>
    <row r="6" spans="1:5" ht="30" customHeight="1">
      <c r="A6" s="102"/>
      <c r="B6" s="102"/>
      <c r="C6" s="61" t="s">
        <v>112</v>
      </c>
      <c r="D6" s="62" t="s">
        <v>15</v>
      </c>
      <c r="E6" s="62" t="s">
        <v>16</v>
      </c>
    </row>
    <row r="7" spans="1:5" ht="26.25" customHeight="1">
      <c r="A7" s="41"/>
      <c r="B7" s="6" t="s">
        <v>119</v>
      </c>
      <c r="C7" s="63">
        <f>SUM(D7:E7)</f>
        <v>0</v>
      </c>
      <c r="D7" s="63"/>
      <c r="E7" s="63"/>
    </row>
    <row r="8" spans="1:5" ht="26.25" customHeight="1">
      <c r="A8" s="39"/>
      <c r="B8" s="39"/>
      <c r="C8" s="63">
        <f>SUM(D8:E8)</f>
        <v>0</v>
      </c>
      <c r="D8" s="63"/>
      <c r="E8" s="63"/>
    </row>
    <row r="9" spans="1:5" ht="26.25" customHeight="1">
      <c r="A9" s="39"/>
      <c r="B9" s="39"/>
      <c r="C9" s="63">
        <f>SUM(D9:E9)</f>
        <v>0</v>
      </c>
      <c r="D9" s="63"/>
      <c r="E9" s="63"/>
    </row>
    <row r="10" spans="1:5" ht="26.25" customHeight="1">
      <c r="A10" s="39"/>
      <c r="B10" s="39"/>
      <c r="C10" s="63">
        <f>SUM(D10:E10)</f>
        <v>0</v>
      </c>
      <c r="D10" s="63"/>
      <c r="E10" s="63"/>
    </row>
    <row r="11" spans="1:5" ht="26.25" customHeight="1">
      <c r="A11" s="39"/>
      <c r="B11" s="39"/>
      <c r="C11" s="63">
        <f>SUM(D11:E11)</f>
        <v>0</v>
      </c>
      <c r="D11" s="63"/>
      <c r="E11" s="63"/>
    </row>
    <row r="12" spans="1:5" ht="26.25" customHeight="1">
      <c r="A12" s="114" t="s">
        <v>176</v>
      </c>
      <c r="B12" s="114"/>
      <c r="C12" s="115"/>
      <c r="D12" s="115"/>
      <c r="E12" s="115"/>
    </row>
  </sheetData>
  <sheetProtection/>
  <mergeCells count="5">
    <mergeCell ref="A2:E2"/>
    <mergeCell ref="A5:A6"/>
    <mergeCell ref="B5:B6"/>
    <mergeCell ref="C5:E5"/>
    <mergeCell ref="A12:E12"/>
  </mergeCell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2018-02-09T01:41:30Z</dcterms:created>
  <dcterms:modified xsi:type="dcterms:W3CDTF">2023-07-11T03:03:03Z</dcterms:modified>
  <cp:category/>
  <cp:version/>
  <cp:contentType/>
  <cp:contentStatus/>
</cp:coreProperties>
</file>