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'2-部门收入总表'!$A$1:$L$28</definedName>
    <definedName name="_xlnm.Print_Area" localSheetId="2">'3-部门支出总表'!$A$1:$H$27</definedName>
    <definedName name="_xlnm.Print_Area" localSheetId="3">'4-财政拨款收支总表'!$A$1:$G$20</definedName>
    <definedName name="_xlnm.Print_Area" localSheetId="4">'5-一般公共预算支出'!$A$1:$E$28</definedName>
    <definedName name="_xlnm.Print_Area" localSheetId="5">'6-一般公共预算财政基本支出'!$A$1:$E$36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<sst xmlns="http://schemas.openxmlformats.org/spreadsheetml/2006/main" count="302" uniqueCount="164">
  <si>
    <t>部门收支总体情况表</t>
  </si>
  <si>
    <t>单位：万元</t>
  </si>
  <si>
    <t>收        入</t>
  </si>
  <si>
    <t>支        出</t>
  </si>
  <si>
    <t>项  目</t>
  </si>
  <si>
    <t>预算数</t>
  </si>
  <si>
    <t>科学技术支出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</si>
  <si>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</si>
  <si>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</si>
  <si>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</si>
  <si>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</si>
  <si>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</si>
  <si>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</si>
  <si>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</si>
  <si>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</si>
  <si>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</si>
  <si>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</si>
  <si>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</si>
  <si>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</si>
  <si>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</si>
  <si>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</si>
  <si>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</si>
  <si>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</si>
  <si>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</si>
  <si>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</si>
  <si>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一般公共预算拨款收入</t>
  </si>
  <si>
    <t>科目编码</t>
  </si>
  <si>
    <t>科目名称</t>
  </si>
  <si>
    <t>金  额</t>
  </si>
  <si>
    <t>其中：教育收费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</si>
  <si>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</si>
  <si>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</si>
  <si>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</si>
  <si>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</si>
  <si>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20604</t>
  </si>
  <si>
    <t xml:space="preserve">  技术研究与开发</t>
  </si>
  <si>
    <t xml:space="preserve">    2060499</t>
  </si>
  <si>
    <t xml:space="preserve">    其他技术研究与开发支出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</si>
  <si>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</si>
  <si>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</si>
  <si>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</si>
  <si>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</si>
  <si>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</si>
  <si>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</si>
  <si>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</si>
  <si>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</si>
  <si>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</si>
  <si>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</si>
  <si>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</si>
  <si>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</si>
  <si>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</si>
  <si>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</si>
  <si>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</si>
  <si>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</si>
  <si>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</si>
  <si>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</si>
  <si>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</si>
  <si>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</si>
  <si>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</si>
  <si>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</si>
  <si>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</si>
  <si>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</si>
  <si>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</si>
  <si>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</si>
  <si>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</si>
  <si>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</si>
  <si>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</si>
  <si>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</si>
  <si>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</si>
  <si>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</si>
  <si>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</si>
  <si>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</si>
  <si>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</si>
  <si>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</si>
  <si>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</si>
  <si>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</si>
  <si>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</si>
  <si>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</si>
  <si>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</si>
  <si>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</si>
  <si>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</si>
  <si>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</si>
  <si>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</si>
  <si>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</si>
  <si>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</si>
  <si>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</si>
  <si>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</si>
  <si>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</si>
  <si>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</si>
  <si>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</si>
  <si>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</si>
  <si>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</si>
  <si>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</si>
  <si>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</si>
  <si>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</si>
  <si>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</si>
  <si>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</si>
  <si>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</si>
  <si>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</si>
  <si>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</si>
  <si>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</si>
  <si>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</si>
  <si>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</si>
  <si>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</si>
  <si>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</si>
  <si>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</si>
  <si>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</si>
  <si>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</si>
  <si>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</si>
  <si>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</si>
  <si>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</si>
  <si>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</si>
  <si>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</si>
  <si>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</si>
  <si>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</si>
  <si>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</si>
  <si>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</si>
  <si>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</si>
  <si>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</si>
  <si>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</si>
  <si>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</si>
  <si>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</si>
  <si>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</si>
  <si>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</si>
  <si>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</si>
  <si>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</si>
  <si>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</si>
  <si>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</si>
  <si>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</si>
  <si>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</si>
  <si>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</si>
  <si>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</si>
  <si>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</si>
  <si>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</si>
  <si>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</si>
  <si>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</si>
  <si>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</si>
  <si>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</si>
  <si>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</si>
  <si>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</si>
  <si>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</si>
  <si>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</si>
  <si>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</si>
  <si>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</si>
  <si>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</si>
  <si>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</si>
  <si>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</si>
  <si>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</si>
  <si>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</si>
  <si>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</si>
  <si>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</si>
  <si>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</si>
  <si>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</si>
  <si>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</si>
  <si>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</si>
  <si>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</si>
  <si>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</si>
  <si>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</si>
  <si>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</si>
  <si>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</si>
  <si>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</si>
  <si>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</si>
  <si>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</si>
  <si>
    <t>一般公共预算拨款收入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</si>
</sst>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.00_);[Red]\(0.00\)"/>
    <numFmt numFmtId="181" formatCode=";;"/>
    <numFmt numFmtId="182" formatCode="#,##0.0_);[Red]\(#,##0.0\)"/>
    <numFmt numFmtId="183" formatCode="###.00"/>
    <numFmt numFmtId="184" formatCode="0.0_);[Red]\(0.0\)"/>
  </numFmts>
  <fonts count="47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5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80" fontId="2" fillId="0" borderId="0" xfId="0" applyNumberFormat="1" applyFont="1" applyAlignment="1">
      <alignment horizontal="right" vertical="center"/>
    </xf>
    <xf numFmtId="180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0" fontId="0" fillId="0" borderId="1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9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" vertical="center"/>
    </xf>
    <xf numFmtId="180" fontId="4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0" applyFont="1" applyFill="1" applyBorder="1" applyAlignment="1">
      <alignment horizontal="left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4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2" customWidth="1"/>
    <col min="3" max="3" width="50.83203125" style="1" customWidth="1"/>
    <col min="4" max="4" width="25.83203125" style="2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80"/>
      <c r="C1" s="28"/>
      <c r="D1" s="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</row>
    <row r="2" spans="1:251" ht="32.25" customHeight="1">
      <c r="A2" s="96" t="s">
        <v>0</v>
      </c>
      <c r="B2" s="96"/>
      <c r="C2" s="96"/>
      <c r="D2" s="9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51" ht="3.75" customHeight="1">
      <c r="A3" s="81"/>
      <c r="B3" s="82"/>
      <c r="C3" s="83"/>
      <c r="D3" s="8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ht="18.75" customHeight="1">
      <c r="A4" s="18"/>
      <c r="B4" s="84"/>
      <c r="C4" s="28"/>
      <c r="D4" s="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ht="30" customHeight="1">
      <c r="A5" s="97" t="s">
        <v>2</v>
      </c>
      <c r="B5" s="98"/>
      <c r="C5" s="97" t="s">
        <v>3</v>
      </c>
      <c r="D5" s="9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251" ht="30" customHeight="1">
      <c r="A6" s="38" t="s">
        <v>4</v>
      </c>
      <c r="B6" s="85" t="s">
        <v>5</v>
      </c>
      <c r="C6" s="38" t="s">
        <v>4</v>
      </c>
      <c r="D6" s="39" t="s">
        <v>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ht="32.25" customHeight="1">
      <c r="A7" s="86" t="s">
        <v>163</v>
      </c>
      <c r="B7" s="34">
        <v>1346.49</v>
      </c>
      <c r="C7" s="62" t="s">
        <v>6</v>
      </c>
      <c r="D7" s="87">
        <v>1270.59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1:251" ht="32.25" customHeight="1">
      <c r="A8" s="88" t="s">
        <v>7</v>
      </c>
      <c r="B8" s="89"/>
      <c r="C8" s="62" t="s">
        <v>8</v>
      </c>
      <c r="D8" s="87">
        <v>43.25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</row>
    <row r="9" spans="1:251" ht="32.25" customHeight="1">
      <c r="A9" s="88" t="s">
        <v>9</v>
      </c>
      <c r="B9" s="90">
        <v>0</v>
      </c>
      <c r="C9" s="62" t="s">
        <v>10</v>
      </c>
      <c r="D9" s="87">
        <v>18.83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</row>
    <row r="10" spans="1:251" ht="32.25" customHeight="1">
      <c r="A10" s="86" t="s">
        <v>11</v>
      </c>
      <c r="B10" s="90">
        <v>0</v>
      </c>
      <c r="C10" s="62" t="s">
        <v>12</v>
      </c>
      <c r="D10" s="87">
        <v>13.82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</row>
    <row r="11" spans="1:251" ht="32.25" customHeight="1">
      <c r="A11" s="86" t="s">
        <v>13</v>
      </c>
      <c r="B11" s="90">
        <v>0</v>
      </c>
      <c r="C11" s="91"/>
      <c r="D11" s="8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251" ht="32.25" customHeight="1">
      <c r="A12" s="86" t="s">
        <v>14</v>
      </c>
      <c r="B12" s="34">
        <v>0</v>
      </c>
      <c r="C12" s="91"/>
      <c r="D12" s="87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</row>
    <row r="13" spans="1:251" ht="32.25" customHeight="1">
      <c r="A13" s="40" t="s">
        <v>15</v>
      </c>
      <c r="B13" s="92">
        <f>SUM(B7:B12)</f>
        <v>1346.49</v>
      </c>
      <c r="C13" s="93" t="s">
        <v>16</v>
      </c>
      <c r="D13" s="33">
        <f>SUM(D7:D12)</f>
        <v>1346.4899999999998</v>
      </c>
      <c r="F13" s="1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ht="32.25" customHeight="1">
      <c r="A14" s="86" t="s">
        <v>17</v>
      </c>
      <c r="B14" s="33"/>
      <c r="C14" s="91" t="s">
        <v>18</v>
      </c>
      <c r="D14" s="33"/>
      <c r="E14" s="18"/>
      <c r="F14" s="1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ht="32.25" customHeight="1">
      <c r="A15" s="86" t="s">
        <v>19</v>
      </c>
      <c r="B15" s="34"/>
      <c r="C15" s="94"/>
      <c r="D15" s="3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</row>
    <row r="16" spans="1:5" ht="32.25" customHeight="1">
      <c r="A16" s="63" t="s">
        <v>20</v>
      </c>
      <c r="B16" s="95">
        <f>B13+B14+B15</f>
        <v>1346.49</v>
      </c>
      <c r="C16" s="63" t="s">
        <v>21</v>
      </c>
      <c r="D16" s="33">
        <f>SUM(D13:D14)</f>
        <v>1346.4899999999998</v>
      </c>
      <c r="E16" s="18"/>
    </row>
    <row r="23" ht="14.25">
      <c r="C23" s="18"/>
    </row>
  </sheetData>
  <sheetProtection/>
  <mergeCells count="3">
    <mergeCell ref="A2:D2"/>
    <mergeCell ref="A5:B5"/>
    <mergeCell ref="C5:D5"/>
  </mergeCells>
  <dataValidations count="2">
    <dataValidation type="custom" allowBlank="1" showInputMessage="1" showErrorMessage="1" error="此处为公式，请勿修改！" sqref="B13 D13 B16 D16">
      <formula1>SUM(C18,C21,E18,E21)</formula1>
    </dataValidation>
    <dataValidation allowBlank="1" showInputMessage="1" showErrorMessage="1" prompt="请只保留有数据的项目，无数据则删除" sqref="D7:D12"/>
  </dataValidations>
  <printOptions horizontalCentered="1"/>
  <pageMargins left="0" right="0" top="1.06" bottom="0.43" header="0.5" footer="0.28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PageLayoutView="0" workbookViewId="0" topLeftCell="A2">
      <selection activeCell="F15" sqref="F15"/>
    </sheetView>
  </sheetViews>
  <sheetFormatPr defaultColWidth="9.16015625" defaultRowHeight="12.75" customHeight="1"/>
  <cols>
    <col min="1" max="1" width="18.16015625" style="1" customWidth="1"/>
    <col min="2" max="2" width="47.33203125" style="1" customWidth="1"/>
    <col min="3" max="8" width="14.66015625" style="2" customWidth="1"/>
    <col min="9" max="9" width="20.33203125" style="2" customWidth="1"/>
    <col min="10" max="12" width="14.66015625" style="2" customWidth="1"/>
    <col min="13" max="16384" width="9.16015625" style="1" customWidth="1"/>
  </cols>
  <sheetData>
    <row r="1" spans="1:12" ht="12.75" customHeight="1">
      <c r="A1" s="71"/>
      <c r="L1" s="79"/>
    </row>
    <row r="2" spans="1:12" ht="24.75" customHeight="1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9.75" customHeight="1">
      <c r="A3" s="72"/>
      <c r="B3" s="72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0.75" customHeight="1">
      <c r="A4" s="72"/>
      <c r="B4" s="72"/>
      <c r="C4" s="67"/>
      <c r="D4" s="67"/>
      <c r="E4" s="67"/>
      <c r="F4" s="67"/>
      <c r="G4" s="67"/>
      <c r="H4" s="67"/>
      <c r="I4" s="67"/>
      <c r="J4" s="67"/>
      <c r="K4" s="67"/>
      <c r="L4" s="8" t="s">
        <v>1</v>
      </c>
    </row>
    <row r="5" spans="1:12" ht="37.5" customHeight="1">
      <c r="A5" s="97" t="s">
        <v>23</v>
      </c>
      <c r="B5" s="97"/>
      <c r="C5" s="101" t="s">
        <v>24</v>
      </c>
      <c r="D5" s="102" t="s">
        <v>19</v>
      </c>
      <c r="E5" s="102" t="s">
        <v>25</v>
      </c>
      <c r="F5" s="102" t="s">
        <v>7</v>
      </c>
      <c r="G5" s="102" t="s">
        <v>9</v>
      </c>
      <c r="H5" s="100" t="s">
        <v>11</v>
      </c>
      <c r="I5" s="100"/>
      <c r="J5" s="102" t="s">
        <v>13</v>
      </c>
      <c r="K5" s="102" t="s">
        <v>14</v>
      </c>
      <c r="L5" s="102" t="s">
        <v>17</v>
      </c>
    </row>
    <row r="6" spans="1:12" ht="21" customHeight="1">
      <c r="A6" s="55" t="s">
        <v>26</v>
      </c>
      <c r="B6" s="73" t="s">
        <v>27</v>
      </c>
      <c r="C6" s="102"/>
      <c r="D6" s="102"/>
      <c r="E6" s="102"/>
      <c r="F6" s="102"/>
      <c r="G6" s="102"/>
      <c r="H6" s="68" t="s">
        <v>28</v>
      </c>
      <c r="I6" s="68" t="s">
        <v>29</v>
      </c>
      <c r="J6" s="102"/>
      <c r="K6" s="102"/>
      <c r="L6" s="102"/>
    </row>
    <row r="7" spans="1:12" ht="24" customHeight="1">
      <c r="A7" s="14"/>
      <c r="B7" s="40" t="s">
        <v>24</v>
      </c>
      <c r="C7" s="34">
        <f aca="true" t="shared" si="0" ref="C7:C35">SUM(D7:L7)</f>
        <v>1346.4899999999998</v>
      </c>
      <c r="D7" s="34"/>
      <c r="E7" s="34">
        <f>E8+E15+E20+E26</f>
        <v>1346.4899999999998</v>
      </c>
      <c r="F7" s="34"/>
      <c r="G7" s="74"/>
      <c r="H7" s="74"/>
      <c r="I7" s="74"/>
      <c r="J7" s="74"/>
      <c r="K7" s="74"/>
      <c r="L7" s="74"/>
    </row>
    <row r="8" spans="1:12" ht="24" customHeight="1">
      <c r="A8" s="41">
        <v>206</v>
      </c>
      <c r="B8" s="42" t="s">
        <v>6</v>
      </c>
      <c r="C8" s="34">
        <f t="shared" si="0"/>
        <v>1270.59</v>
      </c>
      <c r="D8" s="34"/>
      <c r="E8" s="34">
        <f>E9+E11+E13</f>
        <v>1270.59</v>
      </c>
      <c r="F8" s="34"/>
      <c r="G8" s="74"/>
      <c r="H8" s="74"/>
      <c r="I8" s="74"/>
      <c r="J8" s="74"/>
      <c r="K8" s="74"/>
      <c r="L8" s="74"/>
    </row>
    <row r="9" spans="1:12" ht="24" customHeight="1">
      <c r="A9" s="41" t="s">
        <v>30</v>
      </c>
      <c r="B9" s="42" t="s">
        <v>31</v>
      </c>
      <c r="C9" s="34">
        <f t="shared" si="0"/>
        <v>163.64</v>
      </c>
      <c r="D9" s="34"/>
      <c r="E9" s="34">
        <f>E10</f>
        <v>163.64</v>
      </c>
      <c r="F9" s="34"/>
      <c r="G9" s="74"/>
      <c r="H9" s="74"/>
      <c r="I9" s="74"/>
      <c r="J9" s="74"/>
      <c r="K9" s="74"/>
      <c r="L9" s="74"/>
    </row>
    <row r="10" spans="1:12" ht="24" customHeight="1">
      <c r="A10" s="41" t="s">
        <v>32</v>
      </c>
      <c r="B10" s="42" t="s">
        <v>33</v>
      </c>
      <c r="C10" s="34">
        <f t="shared" si="0"/>
        <v>163.64</v>
      </c>
      <c r="D10" s="34"/>
      <c r="E10" s="34">
        <v>163.64</v>
      </c>
      <c r="F10" s="34"/>
      <c r="G10" s="74"/>
      <c r="H10" s="74"/>
      <c r="I10" s="74"/>
      <c r="J10" s="74"/>
      <c r="K10" s="74"/>
      <c r="L10" s="74"/>
    </row>
    <row r="11" spans="1:12" ht="24" customHeight="1">
      <c r="A11" s="41" t="s">
        <v>34</v>
      </c>
      <c r="B11" s="42" t="s">
        <v>35</v>
      </c>
      <c r="C11" s="34">
        <f t="shared" si="0"/>
        <v>1045</v>
      </c>
      <c r="D11" s="34"/>
      <c r="E11" s="34">
        <f>E12</f>
        <v>1045</v>
      </c>
      <c r="F11" s="34"/>
      <c r="G11" s="74"/>
      <c r="H11" s="74"/>
      <c r="I11" s="74"/>
      <c r="J11" s="74"/>
      <c r="K11" s="74"/>
      <c r="L11" s="74"/>
    </row>
    <row r="12" spans="1:12" ht="24" customHeight="1">
      <c r="A12" s="41" t="s">
        <v>36</v>
      </c>
      <c r="B12" s="42" t="s">
        <v>37</v>
      </c>
      <c r="C12" s="34">
        <f t="shared" si="0"/>
        <v>1045</v>
      </c>
      <c r="D12" s="34"/>
      <c r="E12" s="34">
        <v>1045</v>
      </c>
      <c r="F12" s="34"/>
      <c r="G12" s="74"/>
      <c r="H12" s="74"/>
      <c r="I12" s="74"/>
      <c r="J12" s="74"/>
      <c r="K12" s="74"/>
      <c r="L12" s="74"/>
    </row>
    <row r="13" spans="1:12" ht="24" customHeight="1">
      <c r="A13" s="41" t="s">
        <v>38</v>
      </c>
      <c r="B13" s="42" t="s">
        <v>39</v>
      </c>
      <c r="C13" s="34">
        <f t="shared" si="0"/>
        <v>61.95</v>
      </c>
      <c r="D13" s="34"/>
      <c r="E13" s="34">
        <f>E14</f>
        <v>61.95</v>
      </c>
      <c r="F13" s="34"/>
      <c r="G13" s="74"/>
      <c r="H13" s="74"/>
      <c r="I13" s="74"/>
      <c r="J13" s="74"/>
      <c r="K13" s="74"/>
      <c r="L13" s="74"/>
    </row>
    <row r="14" spans="1:12" ht="24" customHeight="1">
      <c r="A14" s="41" t="s">
        <v>40</v>
      </c>
      <c r="B14" s="42" t="s">
        <v>41</v>
      </c>
      <c r="C14" s="34">
        <f t="shared" si="0"/>
        <v>61.95</v>
      </c>
      <c r="D14" s="34"/>
      <c r="E14" s="34">
        <v>61.95</v>
      </c>
      <c r="F14" s="34"/>
      <c r="G14" s="74"/>
      <c r="H14" s="74"/>
      <c r="I14" s="74"/>
      <c r="J14" s="74"/>
      <c r="K14" s="74"/>
      <c r="L14" s="74"/>
    </row>
    <row r="15" spans="1:12" ht="24" customHeight="1">
      <c r="A15" s="14" t="s">
        <v>42</v>
      </c>
      <c r="B15" s="43" t="s">
        <v>8</v>
      </c>
      <c r="C15" s="34">
        <f t="shared" si="0"/>
        <v>43.25</v>
      </c>
      <c r="D15" s="34"/>
      <c r="E15" s="34">
        <f>E16</f>
        <v>43.25</v>
      </c>
      <c r="F15" s="34"/>
      <c r="G15" s="74"/>
      <c r="H15" s="74"/>
      <c r="I15" s="74"/>
      <c r="J15" s="74"/>
      <c r="K15" s="74"/>
      <c r="L15" s="74"/>
    </row>
    <row r="16" spans="1:12" ht="24" customHeight="1">
      <c r="A16" s="14" t="s">
        <v>43</v>
      </c>
      <c r="B16" s="43" t="s">
        <v>44</v>
      </c>
      <c r="C16" s="34">
        <f t="shared" si="0"/>
        <v>43.25</v>
      </c>
      <c r="D16" s="34"/>
      <c r="E16" s="34">
        <f>E17+E18+E19</f>
        <v>43.25</v>
      </c>
      <c r="F16" s="34"/>
      <c r="G16" s="74"/>
      <c r="H16" s="74"/>
      <c r="I16" s="74"/>
      <c r="J16" s="74"/>
      <c r="K16" s="74"/>
      <c r="L16" s="74"/>
    </row>
    <row r="17" spans="1:12" ht="24" customHeight="1">
      <c r="A17" s="14" t="s">
        <v>45</v>
      </c>
      <c r="B17" s="43" t="s">
        <v>46</v>
      </c>
      <c r="C17" s="34">
        <f t="shared" si="0"/>
        <v>11</v>
      </c>
      <c r="D17" s="34"/>
      <c r="E17" s="34">
        <v>11</v>
      </c>
      <c r="F17" s="34"/>
      <c r="G17" s="74"/>
      <c r="H17" s="74"/>
      <c r="I17" s="74"/>
      <c r="J17" s="74"/>
      <c r="K17" s="74"/>
      <c r="L17" s="74"/>
    </row>
    <row r="18" spans="1:12" ht="24" customHeight="1">
      <c r="A18" s="14" t="s">
        <v>47</v>
      </c>
      <c r="B18" s="43" t="s">
        <v>48</v>
      </c>
      <c r="C18" s="34">
        <f t="shared" si="0"/>
        <v>23.04</v>
      </c>
      <c r="D18" s="34"/>
      <c r="E18" s="34">
        <v>23.04</v>
      </c>
      <c r="F18" s="34"/>
      <c r="G18" s="74"/>
      <c r="H18" s="74"/>
      <c r="I18" s="74"/>
      <c r="J18" s="74"/>
      <c r="K18" s="74"/>
      <c r="L18" s="74"/>
    </row>
    <row r="19" spans="1:12" ht="24" customHeight="1">
      <c r="A19" s="14" t="s">
        <v>49</v>
      </c>
      <c r="B19" s="43" t="s">
        <v>50</v>
      </c>
      <c r="C19" s="34">
        <f t="shared" si="0"/>
        <v>9.21</v>
      </c>
      <c r="D19" s="34"/>
      <c r="E19" s="34">
        <v>9.21</v>
      </c>
      <c r="F19" s="34"/>
      <c r="G19" s="74"/>
      <c r="H19" s="74"/>
      <c r="I19" s="74"/>
      <c r="J19" s="74"/>
      <c r="K19" s="74"/>
      <c r="L19" s="74"/>
    </row>
    <row r="20" spans="1:12" ht="24" customHeight="1">
      <c r="A20" s="14" t="s">
        <v>51</v>
      </c>
      <c r="B20" s="43" t="s">
        <v>10</v>
      </c>
      <c r="C20" s="34">
        <f t="shared" si="0"/>
        <v>18.83</v>
      </c>
      <c r="D20" s="34"/>
      <c r="E20" s="34">
        <f>E21</f>
        <v>18.83</v>
      </c>
      <c r="F20" s="34"/>
      <c r="G20" s="74"/>
      <c r="H20" s="74"/>
      <c r="I20" s="74"/>
      <c r="J20" s="74"/>
      <c r="K20" s="74"/>
      <c r="L20" s="74"/>
    </row>
    <row r="21" spans="1:12" ht="24" customHeight="1">
      <c r="A21" s="14" t="s">
        <v>52</v>
      </c>
      <c r="B21" s="43" t="s">
        <v>53</v>
      </c>
      <c r="C21" s="34">
        <f t="shared" si="0"/>
        <v>18.83</v>
      </c>
      <c r="D21" s="34"/>
      <c r="E21" s="34">
        <f>E22+E23+E24+E25</f>
        <v>18.83</v>
      </c>
      <c r="F21" s="34"/>
      <c r="G21" s="74"/>
      <c r="H21" s="74"/>
      <c r="I21" s="74"/>
      <c r="J21" s="74"/>
      <c r="K21" s="74"/>
      <c r="L21" s="74"/>
    </row>
    <row r="22" spans="1:12" ht="24" customHeight="1">
      <c r="A22" s="14" t="s">
        <v>54</v>
      </c>
      <c r="B22" s="43" t="s">
        <v>55</v>
      </c>
      <c r="C22" s="34">
        <f t="shared" si="0"/>
        <v>6.18</v>
      </c>
      <c r="D22" s="34"/>
      <c r="E22" s="34">
        <v>6.18</v>
      </c>
      <c r="F22" s="34"/>
      <c r="G22" s="74"/>
      <c r="H22" s="74"/>
      <c r="I22" s="74"/>
      <c r="J22" s="74"/>
      <c r="K22" s="74"/>
      <c r="L22" s="74"/>
    </row>
    <row r="23" spans="1:12" ht="24" customHeight="1">
      <c r="A23" s="14" t="s">
        <v>56</v>
      </c>
      <c r="B23" s="43" t="s">
        <v>57</v>
      </c>
      <c r="C23" s="34">
        <f t="shared" si="0"/>
        <v>3.61</v>
      </c>
      <c r="D23" s="34"/>
      <c r="E23" s="34">
        <v>3.61</v>
      </c>
      <c r="F23" s="34"/>
      <c r="G23" s="74"/>
      <c r="H23" s="74"/>
      <c r="I23" s="74"/>
      <c r="J23" s="74"/>
      <c r="K23" s="74"/>
      <c r="L23" s="74"/>
    </row>
    <row r="24" spans="1:12" ht="24" customHeight="1">
      <c r="A24" s="14" t="s">
        <v>58</v>
      </c>
      <c r="B24" s="43" t="s">
        <v>59</v>
      </c>
      <c r="C24" s="34">
        <f t="shared" si="0"/>
        <v>5.95</v>
      </c>
      <c r="D24" s="34"/>
      <c r="E24" s="34">
        <v>5.95</v>
      </c>
      <c r="F24" s="34"/>
      <c r="G24" s="74"/>
      <c r="H24" s="74"/>
      <c r="I24" s="74"/>
      <c r="J24" s="74"/>
      <c r="K24" s="74"/>
      <c r="L24" s="74"/>
    </row>
    <row r="25" spans="1:12" ht="24" customHeight="1">
      <c r="A25" s="14" t="s">
        <v>60</v>
      </c>
      <c r="B25" s="43" t="s">
        <v>61</v>
      </c>
      <c r="C25" s="34">
        <f t="shared" si="0"/>
        <v>3.09</v>
      </c>
      <c r="D25" s="34"/>
      <c r="E25" s="34">
        <v>3.09</v>
      </c>
      <c r="F25" s="34"/>
      <c r="G25" s="74"/>
      <c r="H25" s="74"/>
      <c r="I25" s="74"/>
      <c r="J25" s="74"/>
      <c r="K25" s="74"/>
      <c r="L25" s="74"/>
    </row>
    <row r="26" spans="1:12" ht="24" customHeight="1">
      <c r="A26" s="14" t="s">
        <v>62</v>
      </c>
      <c r="B26" s="43" t="s">
        <v>12</v>
      </c>
      <c r="C26" s="34">
        <f t="shared" si="0"/>
        <v>13.82</v>
      </c>
      <c r="D26" s="34"/>
      <c r="E26" s="34">
        <f>E27</f>
        <v>13.82</v>
      </c>
      <c r="F26" s="34"/>
      <c r="G26" s="74"/>
      <c r="H26" s="74"/>
      <c r="I26" s="74"/>
      <c r="J26" s="74"/>
      <c r="K26" s="74"/>
      <c r="L26" s="74"/>
    </row>
    <row r="27" spans="1:12" ht="24" customHeight="1">
      <c r="A27" s="14" t="s">
        <v>63</v>
      </c>
      <c r="B27" s="43" t="s">
        <v>64</v>
      </c>
      <c r="C27" s="34">
        <f t="shared" si="0"/>
        <v>13.82</v>
      </c>
      <c r="D27" s="34"/>
      <c r="E27" s="34">
        <f>E28</f>
        <v>13.82</v>
      </c>
      <c r="F27" s="34"/>
      <c r="G27" s="74"/>
      <c r="H27" s="74"/>
      <c r="I27" s="74"/>
      <c r="J27" s="74"/>
      <c r="K27" s="74"/>
      <c r="L27" s="74"/>
    </row>
    <row r="28" spans="1:12" ht="24" customHeight="1">
      <c r="A28" s="14" t="s">
        <v>65</v>
      </c>
      <c r="B28" s="43" t="s">
        <v>66</v>
      </c>
      <c r="C28" s="34">
        <f t="shared" si="0"/>
        <v>13.82</v>
      </c>
      <c r="D28" s="34"/>
      <c r="E28" s="34">
        <v>13.82</v>
      </c>
      <c r="F28" s="34"/>
      <c r="G28" s="74"/>
      <c r="H28" s="74"/>
      <c r="I28" s="74"/>
      <c r="J28" s="74"/>
      <c r="K28" s="74"/>
      <c r="L28" s="74"/>
    </row>
    <row r="29" spans="1:12" s="70" customFormat="1" ht="21" customHeight="1">
      <c r="A29" s="75"/>
      <c r="B29" s="75"/>
      <c r="C29" s="76">
        <f t="shared" si="0"/>
        <v>0</v>
      </c>
      <c r="D29" s="77"/>
      <c r="E29" s="77"/>
      <c r="F29" s="77"/>
      <c r="G29" s="77"/>
      <c r="H29" s="77"/>
      <c r="I29" s="77"/>
      <c r="J29" s="77"/>
      <c r="K29" s="77"/>
      <c r="L29" s="77"/>
    </row>
    <row r="30" spans="1:12" s="70" customFormat="1" ht="21" customHeight="1">
      <c r="A30" s="75"/>
      <c r="B30" s="75"/>
      <c r="C30" s="76">
        <f t="shared" si="0"/>
        <v>0</v>
      </c>
      <c r="D30" s="77"/>
      <c r="E30" s="77"/>
      <c r="F30" s="77"/>
      <c r="G30" s="77"/>
      <c r="H30" s="77"/>
      <c r="I30" s="77"/>
      <c r="J30" s="77"/>
      <c r="K30" s="77"/>
      <c r="L30" s="77"/>
    </row>
    <row r="31" spans="2:12" s="70" customFormat="1" ht="21" customHeight="1">
      <c r="B31" s="75"/>
      <c r="C31" s="76">
        <f t="shared" si="0"/>
        <v>0</v>
      </c>
      <c r="D31" s="78"/>
      <c r="E31" s="77"/>
      <c r="F31" s="78"/>
      <c r="G31" s="77"/>
      <c r="H31" s="77"/>
      <c r="I31" s="77"/>
      <c r="J31" s="77"/>
      <c r="K31" s="77"/>
      <c r="L31" s="77"/>
    </row>
    <row r="32" spans="3:12" s="70" customFormat="1" ht="12.75" customHeight="1">
      <c r="C32" s="76">
        <f t="shared" si="0"/>
        <v>0</v>
      </c>
      <c r="D32" s="78"/>
      <c r="E32" s="78"/>
      <c r="F32" s="78"/>
      <c r="G32" s="78"/>
      <c r="H32" s="78"/>
      <c r="I32" s="78"/>
      <c r="J32" s="78"/>
      <c r="K32" s="78"/>
      <c r="L32" s="78"/>
    </row>
    <row r="33" spans="3:12" s="70" customFormat="1" ht="12.75" customHeight="1">
      <c r="C33" s="76">
        <f t="shared" si="0"/>
        <v>0</v>
      </c>
      <c r="D33" s="78"/>
      <c r="E33" s="78"/>
      <c r="F33" s="78"/>
      <c r="G33" s="78"/>
      <c r="H33" s="78"/>
      <c r="I33" s="78"/>
      <c r="J33" s="78"/>
      <c r="K33" s="78"/>
      <c r="L33" s="78"/>
    </row>
    <row r="34" spans="3:12" s="70" customFormat="1" ht="12.75" customHeight="1">
      <c r="C34" s="76">
        <f t="shared" si="0"/>
        <v>0</v>
      </c>
      <c r="D34" s="78"/>
      <c r="E34" s="78"/>
      <c r="F34" s="78"/>
      <c r="G34" s="78"/>
      <c r="H34" s="78"/>
      <c r="I34" s="78"/>
      <c r="J34" s="78"/>
      <c r="K34" s="78"/>
      <c r="L34" s="78"/>
    </row>
    <row r="35" spans="3:12" s="70" customFormat="1" ht="12.75" customHeight="1">
      <c r="C35" s="76">
        <f t="shared" si="0"/>
        <v>0</v>
      </c>
      <c r="D35" s="78"/>
      <c r="E35" s="78"/>
      <c r="F35" s="78"/>
      <c r="G35" s="78"/>
      <c r="H35" s="78"/>
      <c r="I35" s="78"/>
      <c r="J35" s="78"/>
      <c r="K35" s="78"/>
      <c r="L35" s="78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dataValidations count="5">
    <dataValidation type="custom" allowBlank="1" showInputMessage="1" showErrorMessage="1" error="此处为公式，请勿修改！" sqref="C7 C8">
      <formula1>SUM(F15:F36)</formula1>
    </dataValidation>
    <dataValidation type="custom" allowBlank="1" showInputMessage="1" showErrorMessage="1" error="此处为公式，请勿修改！" sqref="C9 C10 C11 C12 C13 C14 C23 C20:C22 C24:C25">
      <formula1>SUM(F17:F39)</formula1>
    </dataValidation>
    <dataValidation type="custom" allowBlank="1" showInputMessage="1" showErrorMessage="1" error="此处为公式，请勿修改！" sqref="C15 C16 C17 C18 C19">
      <formula1>SUM(F23:F47)</formula1>
    </dataValidation>
    <dataValidation type="custom" allowBlank="1" showInputMessage="1" showErrorMessage="1" error="此处为公式，请勿修改！" sqref="C26 C27 C28 C29 C30 C31 C32 C33 C34 C35">
      <formula1>SUM(F34:F54)</formula1>
    </dataValidation>
    <dataValidation type="custom" allowBlank="1" showInputMessage="1" showErrorMessage="1" error="此处为公式，请勿修改！" sqref="C36 C37 C38 C39">
      <formula1>SUM(F44:F53)</formula1>
    </dataValidation>
  </dataValidations>
  <printOptions horizontalCentered="1"/>
  <pageMargins left="0" right="0" top="0.55" bottom="0.28" header="0.28" footer="0.2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F26" sqref="F26"/>
    </sheetView>
  </sheetViews>
  <sheetFormatPr defaultColWidth="9.16015625" defaultRowHeight="12.75" customHeight="1"/>
  <cols>
    <col min="1" max="1" width="22.83203125" style="1" customWidth="1"/>
    <col min="2" max="2" width="48.16015625" style="1" customWidth="1"/>
    <col min="3" max="8" width="22.83203125" style="2" customWidth="1"/>
    <col min="9" max="16384" width="9.16015625" style="1" customWidth="1"/>
  </cols>
  <sheetData>
    <row r="1" ht="12.75" customHeight="1">
      <c r="A1" s="3"/>
    </row>
    <row r="2" spans="1:8" ht="28.5" customHeight="1">
      <c r="A2" s="103" t="s">
        <v>67</v>
      </c>
      <c r="B2" s="103"/>
      <c r="C2" s="103"/>
      <c r="D2" s="103"/>
      <c r="E2" s="103"/>
      <c r="F2" s="103"/>
      <c r="G2" s="103"/>
      <c r="H2" s="103"/>
    </row>
    <row r="3" spans="1:8" ht="3" customHeight="1">
      <c r="A3" s="7"/>
      <c r="B3" s="66"/>
      <c r="C3" s="54"/>
      <c r="D3" s="54"/>
      <c r="E3" s="54"/>
      <c r="F3" s="54"/>
      <c r="G3" s="54"/>
      <c r="H3" s="67"/>
    </row>
    <row r="4" ht="18" customHeight="1">
      <c r="H4" s="8" t="s">
        <v>1</v>
      </c>
    </row>
    <row r="5" spans="1:8" ht="43.5" customHeight="1">
      <c r="A5" s="30" t="s">
        <v>26</v>
      </c>
      <c r="B5" s="20" t="s">
        <v>27</v>
      </c>
      <c r="C5" s="31" t="s">
        <v>24</v>
      </c>
      <c r="D5" s="31" t="s">
        <v>68</v>
      </c>
      <c r="E5" s="31" t="s">
        <v>69</v>
      </c>
      <c r="F5" s="31" t="s">
        <v>70</v>
      </c>
      <c r="G5" s="68" t="s">
        <v>71</v>
      </c>
      <c r="H5" s="68" t="s">
        <v>72</v>
      </c>
    </row>
    <row r="6" spans="1:8" ht="24" customHeight="1">
      <c r="A6" s="14"/>
      <c r="B6" s="40" t="s">
        <v>24</v>
      </c>
      <c r="C6" s="34">
        <f>C7+C14+C19+C25</f>
        <v>1346.4899999999998</v>
      </c>
      <c r="D6" s="34">
        <f>D7+D14+D19+D25</f>
        <v>301.48999999999995</v>
      </c>
      <c r="E6" s="34">
        <f>E7</f>
        <v>1045</v>
      </c>
      <c r="F6" s="69"/>
      <c r="G6" s="69"/>
      <c r="H6" s="69"/>
    </row>
    <row r="7" spans="1:8" ht="24" customHeight="1">
      <c r="A7" s="41">
        <v>206</v>
      </c>
      <c r="B7" s="42" t="s">
        <v>6</v>
      </c>
      <c r="C7" s="34">
        <f aca="true" t="shared" si="0" ref="C7:C27">SUM(D7:L7)</f>
        <v>1270.59</v>
      </c>
      <c r="D7" s="34">
        <f>D8+D10+D12</f>
        <v>225.58999999999997</v>
      </c>
      <c r="E7" s="34">
        <f>E10</f>
        <v>1045</v>
      </c>
      <c r="F7" s="69"/>
      <c r="G7" s="69"/>
      <c r="H7" s="69"/>
    </row>
    <row r="8" spans="1:8" ht="24" customHeight="1">
      <c r="A8" s="41" t="s">
        <v>30</v>
      </c>
      <c r="B8" s="42" t="s">
        <v>31</v>
      </c>
      <c r="C8" s="34">
        <f t="shared" si="0"/>
        <v>163.64</v>
      </c>
      <c r="D8" s="34">
        <f>D9</f>
        <v>163.64</v>
      </c>
      <c r="E8" s="34"/>
      <c r="F8" s="69"/>
      <c r="G8" s="69"/>
      <c r="H8" s="69"/>
    </row>
    <row r="9" spans="1:8" ht="24" customHeight="1">
      <c r="A9" s="41" t="s">
        <v>32</v>
      </c>
      <c r="B9" s="42" t="s">
        <v>33</v>
      </c>
      <c r="C9" s="34">
        <f t="shared" si="0"/>
        <v>163.64</v>
      </c>
      <c r="D9" s="34">
        <v>163.64</v>
      </c>
      <c r="E9" s="34"/>
      <c r="F9" s="69"/>
      <c r="G9" s="69"/>
      <c r="H9" s="69"/>
    </row>
    <row r="10" spans="1:9" ht="24" customHeight="1">
      <c r="A10" s="41" t="s">
        <v>34</v>
      </c>
      <c r="B10" s="42" t="s">
        <v>35</v>
      </c>
      <c r="C10" s="34">
        <f t="shared" si="0"/>
        <v>1045</v>
      </c>
      <c r="D10" s="34"/>
      <c r="E10" s="34">
        <f>E11</f>
        <v>1045</v>
      </c>
      <c r="F10" s="69"/>
      <c r="G10" s="69"/>
      <c r="H10" s="69"/>
      <c r="I10" s="18"/>
    </row>
    <row r="11" spans="1:8" ht="24" customHeight="1">
      <c r="A11" s="41" t="s">
        <v>36</v>
      </c>
      <c r="B11" s="42" t="s">
        <v>37</v>
      </c>
      <c r="C11" s="34">
        <f t="shared" si="0"/>
        <v>1045</v>
      </c>
      <c r="D11" s="34"/>
      <c r="E11" s="34">
        <v>1045</v>
      </c>
      <c r="F11" s="69"/>
      <c r="G11" s="69"/>
      <c r="H11" s="69"/>
    </row>
    <row r="12" spans="1:8" ht="24" customHeight="1">
      <c r="A12" s="41" t="s">
        <v>38</v>
      </c>
      <c r="B12" s="42" t="s">
        <v>39</v>
      </c>
      <c r="C12" s="34">
        <f t="shared" si="0"/>
        <v>61.95</v>
      </c>
      <c r="D12" s="34">
        <f>D13</f>
        <v>61.95</v>
      </c>
      <c r="E12" s="34"/>
      <c r="F12" s="69"/>
      <c r="G12" s="69"/>
      <c r="H12" s="69"/>
    </row>
    <row r="13" spans="1:9" ht="24" customHeight="1">
      <c r="A13" s="41" t="s">
        <v>40</v>
      </c>
      <c r="B13" s="42" t="s">
        <v>41</v>
      </c>
      <c r="C13" s="34">
        <f t="shared" si="0"/>
        <v>61.95</v>
      </c>
      <c r="D13" s="34">
        <v>61.95</v>
      </c>
      <c r="E13" s="34"/>
      <c r="F13" s="69"/>
      <c r="G13" s="69"/>
      <c r="H13" s="69"/>
      <c r="I13" s="18"/>
    </row>
    <row r="14" spans="1:8" ht="24" customHeight="1">
      <c r="A14" s="14" t="s">
        <v>42</v>
      </c>
      <c r="B14" s="43" t="s">
        <v>8</v>
      </c>
      <c r="C14" s="34">
        <f t="shared" si="0"/>
        <v>43.25</v>
      </c>
      <c r="D14" s="34">
        <f>D15</f>
        <v>43.25</v>
      </c>
      <c r="E14" s="34"/>
      <c r="F14" s="69"/>
      <c r="G14" s="69"/>
      <c r="H14" s="69"/>
    </row>
    <row r="15" spans="1:8" ht="24" customHeight="1">
      <c r="A15" s="14" t="s">
        <v>43</v>
      </c>
      <c r="B15" s="43" t="s">
        <v>44</v>
      </c>
      <c r="C15" s="34">
        <f t="shared" si="0"/>
        <v>43.25</v>
      </c>
      <c r="D15" s="34">
        <f>D16+D17+D18</f>
        <v>43.25</v>
      </c>
      <c r="E15" s="34"/>
      <c r="F15" s="69"/>
      <c r="G15" s="69"/>
      <c r="H15" s="69"/>
    </row>
    <row r="16" spans="1:8" ht="24" customHeight="1">
      <c r="A16" s="14" t="s">
        <v>45</v>
      </c>
      <c r="B16" s="43" t="s">
        <v>46</v>
      </c>
      <c r="C16" s="34">
        <f t="shared" si="0"/>
        <v>11</v>
      </c>
      <c r="D16" s="34">
        <v>11</v>
      </c>
      <c r="E16" s="34"/>
      <c r="F16" s="69"/>
      <c r="G16" s="69"/>
      <c r="H16" s="69"/>
    </row>
    <row r="17" spans="1:8" ht="24" customHeight="1">
      <c r="A17" s="14" t="s">
        <v>47</v>
      </c>
      <c r="B17" s="43" t="s">
        <v>48</v>
      </c>
      <c r="C17" s="34">
        <f t="shared" si="0"/>
        <v>23.04</v>
      </c>
      <c r="D17" s="34">
        <v>23.04</v>
      </c>
      <c r="E17" s="34"/>
      <c r="F17" s="69"/>
      <c r="G17" s="69"/>
      <c r="H17" s="69"/>
    </row>
    <row r="18" spans="1:8" ht="24" customHeight="1">
      <c r="A18" s="14" t="s">
        <v>49</v>
      </c>
      <c r="B18" s="43" t="s">
        <v>50</v>
      </c>
      <c r="C18" s="34">
        <f t="shared" si="0"/>
        <v>9.21</v>
      </c>
      <c r="D18" s="34">
        <v>9.21</v>
      </c>
      <c r="E18" s="34"/>
      <c r="F18" s="69"/>
      <c r="G18" s="69"/>
      <c r="H18" s="69"/>
    </row>
    <row r="19" spans="1:8" ht="24" customHeight="1">
      <c r="A19" s="14" t="s">
        <v>51</v>
      </c>
      <c r="B19" s="43" t="s">
        <v>10</v>
      </c>
      <c r="C19" s="34">
        <f t="shared" si="0"/>
        <v>18.83</v>
      </c>
      <c r="D19" s="34">
        <f>D20</f>
        <v>18.83</v>
      </c>
      <c r="E19" s="34"/>
      <c r="F19" s="69"/>
      <c r="G19" s="69"/>
      <c r="H19" s="69"/>
    </row>
    <row r="20" spans="1:8" ht="24" customHeight="1">
      <c r="A20" s="14" t="s">
        <v>52</v>
      </c>
      <c r="B20" s="43" t="s">
        <v>53</v>
      </c>
      <c r="C20" s="34">
        <f t="shared" si="0"/>
        <v>18.83</v>
      </c>
      <c r="D20" s="34">
        <f>D21+D22+D23+D24</f>
        <v>18.83</v>
      </c>
      <c r="E20" s="34"/>
      <c r="F20" s="69"/>
      <c r="G20" s="69"/>
      <c r="H20" s="69"/>
    </row>
    <row r="21" spans="1:8" ht="24" customHeight="1">
      <c r="A21" s="14" t="s">
        <v>54</v>
      </c>
      <c r="B21" s="43" t="s">
        <v>55</v>
      </c>
      <c r="C21" s="34">
        <f t="shared" si="0"/>
        <v>6.18</v>
      </c>
      <c r="D21" s="34">
        <v>6.18</v>
      </c>
      <c r="E21" s="34"/>
      <c r="F21" s="69"/>
      <c r="G21" s="69"/>
      <c r="H21" s="69"/>
    </row>
    <row r="22" spans="1:8" ht="24" customHeight="1">
      <c r="A22" s="14" t="s">
        <v>56</v>
      </c>
      <c r="B22" s="43" t="s">
        <v>57</v>
      </c>
      <c r="C22" s="34">
        <f t="shared" si="0"/>
        <v>3.61</v>
      </c>
      <c r="D22" s="34">
        <v>3.61</v>
      </c>
      <c r="E22" s="34"/>
      <c r="F22" s="69"/>
      <c r="G22" s="69"/>
      <c r="H22" s="69"/>
    </row>
    <row r="23" spans="1:8" ht="24" customHeight="1">
      <c r="A23" s="14" t="s">
        <v>58</v>
      </c>
      <c r="B23" s="43" t="s">
        <v>59</v>
      </c>
      <c r="C23" s="34">
        <f t="shared" si="0"/>
        <v>5.95</v>
      </c>
      <c r="D23" s="34">
        <v>5.95</v>
      </c>
      <c r="E23" s="34"/>
      <c r="F23" s="69"/>
      <c r="G23" s="69"/>
      <c r="H23" s="69"/>
    </row>
    <row r="24" spans="1:8" ht="24" customHeight="1">
      <c r="A24" s="14" t="s">
        <v>60</v>
      </c>
      <c r="B24" s="43" t="s">
        <v>61</v>
      </c>
      <c r="C24" s="34">
        <f t="shared" si="0"/>
        <v>3.09</v>
      </c>
      <c r="D24" s="34">
        <v>3.09</v>
      </c>
      <c r="E24" s="34"/>
      <c r="F24" s="69"/>
      <c r="G24" s="69"/>
      <c r="H24" s="69"/>
    </row>
    <row r="25" spans="1:8" ht="24" customHeight="1">
      <c r="A25" s="14" t="s">
        <v>62</v>
      </c>
      <c r="B25" s="43" t="s">
        <v>12</v>
      </c>
      <c r="C25" s="34">
        <f t="shared" si="0"/>
        <v>13.82</v>
      </c>
      <c r="D25" s="34">
        <f>D26</f>
        <v>13.82</v>
      </c>
      <c r="E25" s="34"/>
      <c r="F25" s="69"/>
      <c r="G25" s="69"/>
      <c r="H25" s="69"/>
    </row>
    <row r="26" spans="1:8" ht="24" customHeight="1">
      <c r="A26" s="14" t="s">
        <v>63</v>
      </c>
      <c r="B26" s="43" t="s">
        <v>64</v>
      </c>
      <c r="C26" s="34">
        <f t="shared" si="0"/>
        <v>13.82</v>
      </c>
      <c r="D26" s="34">
        <f>D27</f>
        <v>13.82</v>
      </c>
      <c r="E26" s="34"/>
      <c r="F26" s="69"/>
      <c r="G26" s="69"/>
      <c r="H26" s="69"/>
    </row>
    <row r="27" spans="1:8" ht="24" customHeight="1">
      <c r="A27" s="14" t="s">
        <v>65</v>
      </c>
      <c r="B27" s="43" t="s">
        <v>66</v>
      </c>
      <c r="C27" s="34">
        <f t="shared" si="0"/>
        <v>13.82</v>
      </c>
      <c r="D27" s="34">
        <v>13.82</v>
      </c>
      <c r="E27" s="34"/>
      <c r="F27" s="69"/>
      <c r="G27" s="69"/>
      <c r="H27" s="69"/>
    </row>
    <row r="28" spans="1:8" ht="18.75" customHeight="1">
      <c r="A28" s="18"/>
      <c r="C28" s="44"/>
      <c r="E28" s="44"/>
      <c r="G28" s="44"/>
      <c r="H28" s="44"/>
    </row>
    <row r="29" spans="2:7" ht="12.75" customHeight="1">
      <c r="B29" s="18"/>
      <c r="D29" s="44"/>
      <c r="E29" s="44"/>
      <c r="F29" s="44"/>
      <c r="G29" s="44"/>
    </row>
  </sheetData>
  <sheetProtection/>
  <mergeCells count="1">
    <mergeCell ref="A2:H2"/>
  </mergeCells>
  <dataValidations count="5">
    <dataValidation type="custom" allowBlank="1" showInputMessage="1" showErrorMessage="1" error="此处为公式，请勿修改！" sqref="C6 D6 E6 C7 D7 C8">
      <formula1>SUM(F14:F35)</formula1>
    </dataValidation>
    <dataValidation type="custom" allowBlank="1" showInputMessage="1" showErrorMessage="1" error="此处为公式，请勿修改！" sqref="D8 C9 D9 C10 D10 C11 D11 C12 D12 C13 D13 C14 D19 C23 D23 D24 C20:C22 C24:C25 D20:D22">
      <formula1>SUM(G16:G38)</formula1>
    </dataValidation>
    <dataValidation type="custom" allowBlank="1" showInputMessage="1" showErrorMessage="1" error="此处为公式，请勿修改！" sqref="D14 C15 D15 C16 D16 C17 C18 C19 D17:D18">
      <formula1>SUM(G22:G46)</formula1>
    </dataValidation>
    <dataValidation type="custom" allowBlank="1" showInputMessage="1" showErrorMessage="1" error="此处为公式，请勿修改！" sqref="D25 C26 D26 C27 D27">
      <formula1>SUM(G33:G53)</formula1>
    </dataValidation>
    <dataValidation type="custom" allowBlank="1" showInputMessage="1" showErrorMessage="1" error="此处为公式，请勿修改！" sqref="C28 C32 C33 C34 C29:C31 C35:C37 C38:C39 C40:C41">
      <formula1>SUM(G36:K36)</formula1>
    </dataValidation>
  </dataValidations>
  <printOptions horizontalCentered="1"/>
  <pageMargins left="0" right="0" top="0.59" bottom="0.28" header="0.39" footer="0.1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4">
      <selection activeCell="C13" sqref="C13"/>
    </sheetView>
  </sheetViews>
  <sheetFormatPr defaultColWidth="9.16015625" defaultRowHeight="12.75" customHeight="1"/>
  <cols>
    <col min="1" max="1" width="30.33203125" style="46" customWidth="1"/>
    <col min="2" max="2" width="25.83203125" style="47" customWidth="1"/>
    <col min="3" max="3" width="30.83203125" style="46" customWidth="1"/>
    <col min="4" max="4" width="18.5" style="47" customWidth="1"/>
    <col min="5" max="7" width="25.83203125" style="47" customWidth="1"/>
    <col min="8" max="16384" width="9.16015625" style="48" customWidth="1"/>
  </cols>
  <sheetData>
    <row r="1" spans="1:7" ht="12.75" customHeight="1">
      <c r="A1" s="3"/>
      <c r="G1" s="49"/>
    </row>
    <row r="2" spans="1:7" s="45" customFormat="1" ht="24" customHeight="1">
      <c r="A2" s="103" t="s">
        <v>73</v>
      </c>
      <c r="B2" s="103"/>
      <c r="C2" s="103"/>
      <c r="D2" s="103"/>
      <c r="E2" s="103"/>
      <c r="F2" s="103"/>
      <c r="G2" s="103"/>
    </row>
    <row r="3" spans="1:7" ht="11.25" customHeight="1">
      <c r="A3" s="50"/>
      <c r="B3" s="51"/>
      <c r="C3" s="52"/>
      <c r="D3" s="51"/>
      <c r="E3" s="51"/>
      <c r="G3" s="51"/>
    </row>
    <row r="4" spans="1:7" s="1" customFormat="1" ht="16.5" customHeight="1">
      <c r="A4" s="53"/>
      <c r="B4" s="54"/>
      <c r="C4" s="53"/>
      <c r="D4" s="54"/>
      <c r="E4" s="54"/>
      <c r="F4" s="2"/>
      <c r="G4" s="29" t="s">
        <v>1</v>
      </c>
    </row>
    <row r="5" spans="1:7" s="1" customFormat="1" ht="29.25" customHeight="1">
      <c r="A5" s="97" t="s">
        <v>2</v>
      </c>
      <c r="B5" s="98"/>
      <c r="C5" s="97" t="s">
        <v>3</v>
      </c>
      <c r="D5" s="97"/>
      <c r="E5" s="97"/>
      <c r="F5" s="97"/>
      <c r="G5" s="97"/>
    </row>
    <row r="6" spans="1:7" s="1" customFormat="1" ht="33" customHeight="1">
      <c r="A6" s="55" t="s">
        <v>4</v>
      </c>
      <c r="B6" s="56" t="s">
        <v>5</v>
      </c>
      <c r="C6" s="55" t="s">
        <v>4</v>
      </c>
      <c r="D6" s="56" t="s">
        <v>24</v>
      </c>
      <c r="E6" s="56" t="s">
        <v>74</v>
      </c>
      <c r="F6" s="56" t="s">
        <v>75</v>
      </c>
      <c r="G6" s="56" t="s">
        <v>76</v>
      </c>
    </row>
    <row r="7" spans="1:7" s="1" customFormat="1" ht="30" customHeight="1">
      <c r="A7" s="15" t="s">
        <v>77</v>
      </c>
      <c r="B7" s="57">
        <f>SUM(B8:B10)</f>
        <v>1346.49</v>
      </c>
      <c r="C7" s="58" t="s">
        <v>78</v>
      </c>
      <c r="D7" s="59">
        <f aca="true" t="shared" si="0" ref="D7:D16">SUM(E7:G7)</f>
        <v>1346.4899999999998</v>
      </c>
      <c r="E7" s="59">
        <f>SUM(E8:E14)</f>
        <v>1346.4899999999998</v>
      </c>
      <c r="F7" s="59">
        <f>SUM(F8:F14)</f>
        <v>0</v>
      </c>
      <c r="G7" s="59">
        <f>SUM(G8:G14)</f>
        <v>0</v>
      </c>
    </row>
    <row r="8" spans="1:7" s="1" customFormat="1" ht="30" customHeight="1">
      <c r="A8" s="60" t="s">
        <v>79</v>
      </c>
      <c r="B8" s="61">
        <v>1346.49</v>
      </c>
      <c r="C8" s="62" t="s">
        <v>6</v>
      </c>
      <c r="D8" s="59">
        <f t="shared" si="0"/>
        <v>1270.59</v>
      </c>
      <c r="E8" s="59">
        <v>1270.59</v>
      </c>
      <c r="F8" s="59"/>
      <c r="G8" s="59"/>
    </row>
    <row r="9" spans="1:7" s="1" customFormat="1" ht="30" customHeight="1">
      <c r="A9" s="60" t="s">
        <v>80</v>
      </c>
      <c r="B9" s="61"/>
      <c r="C9" s="62" t="s">
        <v>8</v>
      </c>
      <c r="D9" s="59">
        <f t="shared" si="0"/>
        <v>43.25</v>
      </c>
      <c r="E9" s="59">
        <v>43.25</v>
      </c>
      <c r="F9" s="59"/>
      <c r="G9" s="59">
        <v>0</v>
      </c>
    </row>
    <row r="10" spans="1:7" s="1" customFormat="1" ht="30" customHeight="1">
      <c r="A10" s="15" t="s">
        <v>81</v>
      </c>
      <c r="B10" s="61">
        <v>0</v>
      </c>
      <c r="C10" s="62" t="s">
        <v>10</v>
      </c>
      <c r="D10" s="59">
        <f t="shared" si="0"/>
        <v>18.83</v>
      </c>
      <c r="E10" s="59">
        <v>18.83</v>
      </c>
      <c r="F10" s="59"/>
      <c r="G10" s="59">
        <v>0</v>
      </c>
    </row>
    <row r="11" spans="1:7" s="1" customFormat="1" ht="30" customHeight="1">
      <c r="A11" s="15" t="s">
        <v>82</v>
      </c>
      <c r="B11" s="57">
        <f>SUM(B12:B14)</f>
        <v>0</v>
      </c>
      <c r="C11" s="62" t="s">
        <v>12</v>
      </c>
      <c r="D11" s="59">
        <f t="shared" si="0"/>
        <v>13.82</v>
      </c>
      <c r="E11" s="59">
        <v>13.82</v>
      </c>
      <c r="F11" s="59">
        <v>0</v>
      </c>
      <c r="G11" s="59">
        <v>0</v>
      </c>
    </row>
    <row r="12" spans="1:7" s="1" customFormat="1" ht="30" customHeight="1">
      <c r="A12" s="15" t="s">
        <v>79</v>
      </c>
      <c r="B12" s="61">
        <v>0</v>
      </c>
      <c r="C12" s="15"/>
      <c r="D12" s="59">
        <f t="shared" si="0"/>
        <v>0</v>
      </c>
      <c r="E12" s="59"/>
      <c r="F12" s="59">
        <v>0</v>
      </c>
      <c r="G12" s="59">
        <v>0</v>
      </c>
    </row>
    <row r="13" spans="1:7" s="1" customFormat="1" ht="30" customHeight="1">
      <c r="A13" s="15" t="s">
        <v>80</v>
      </c>
      <c r="B13" s="61">
        <v>0</v>
      </c>
      <c r="C13" s="15"/>
      <c r="D13" s="59">
        <f t="shared" si="0"/>
        <v>0</v>
      </c>
      <c r="E13" s="59">
        <v>0</v>
      </c>
      <c r="F13" s="59">
        <v>0</v>
      </c>
      <c r="G13" s="59">
        <v>0</v>
      </c>
    </row>
    <row r="14" spans="1:7" s="1" customFormat="1" ht="30" customHeight="1">
      <c r="A14" s="60" t="s">
        <v>81</v>
      </c>
      <c r="B14" s="61">
        <v>0</v>
      </c>
      <c r="C14" s="15">
        <v>0</v>
      </c>
      <c r="D14" s="59">
        <f t="shared" si="0"/>
        <v>0</v>
      </c>
      <c r="E14" s="59">
        <v>0</v>
      </c>
      <c r="F14" s="59">
        <v>0</v>
      </c>
      <c r="G14" s="59">
        <v>0</v>
      </c>
    </row>
    <row r="15" spans="1:7" s="1" customFormat="1" ht="30" customHeight="1">
      <c r="A15" s="12"/>
      <c r="B15" s="59"/>
      <c r="C15" s="12" t="s">
        <v>83</v>
      </c>
      <c r="D15" s="59">
        <f t="shared" si="0"/>
        <v>0</v>
      </c>
      <c r="E15" s="59">
        <v>0</v>
      </c>
      <c r="F15" s="59">
        <v>0</v>
      </c>
      <c r="G15" s="59">
        <v>0</v>
      </c>
    </row>
    <row r="16" spans="1:7" s="1" customFormat="1" ht="30" customHeight="1">
      <c r="A16" s="12" t="s">
        <v>20</v>
      </c>
      <c r="B16" s="57">
        <f>B7+B11</f>
        <v>1346.49</v>
      </c>
      <c r="C16" s="63" t="s">
        <v>21</v>
      </c>
      <c r="D16" s="59">
        <f t="shared" si="0"/>
        <v>1346.4899999999998</v>
      </c>
      <c r="E16" s="59">
        <f>E7+E15</f>
        <v>1346.4899999999998</v>
      </c>
      <c r="F16" s="59">
        <f>F7+F15</f>
        <v>0</v>
      </c>
      <c r="G16" s="59">
        <f>G7+G15</f>
        <v>0</v>
      </c>
    </row>
    <row r="17" spans="1:6" ht="12.75" customHeight="1">
      <c r="A17" s="64"/>
      <c r="B17" s="65"/>
      <c r="C17" s="64"/>
      <c r="D17" s="65"/>
      <c r="E17" s="65"/>
      <c r="F17" s="65"/>
    </row>
  </sheetData>
  <sheetProtection/>
  <mergeCells count="3">
    <mergeCell ref="A2:G2"/>
    <mergeCell ref="A5:B5"/>
    <mergeCell ref="C5:G5"/>
  </mergeCells>
  <dataValidations count="5">
    <dataValidation type="custom" allowBlank="1" showInputMessage="1" showErrorMessage="1" error="此处为公式，请勿修改！" sqref="B7 B11">
      <formula1>SUM(E16:E18)</formula1>
    </dataValidation>
    <dataValidation type="custom" allowBlank="1" showInputMessage="1" showErrorMessage="1" error="此处为公式，请勿修改！" sqref="D7 E7:G7 D15 D16">
      <formula1>SUM(G16:G25)</formula1>
    </dataValidation>
    <dataValidation type="custom" allowBlank="1" showInputMessage="1" showErrorMessage="1" prompt="请只保留有数据的项目，无数据则删除" error="此处为公式，请勿修改！" sqref="D8 D9 D10 D11 D12 D13 D14">
      <formula1>SUM(G17:G26)</formula1>
    </dataValidation>
    <dataValidation type="custom" allowBlank="1" showInputMessage="1" showErrorMessage="1" error="此处为公式，请勿修改！" sqref="B16">
      <formula1>E11+E15</formula1>
    </dataValidation>
    <dataValidation type="custom" allowBlank="1" showInputMessage="1" showErrorMessage="1" error="此处为公式，请勿修改！" sqref="E16:G16">
      <formula1>SUM(H24:J24)</formula1>
    </dataValidation>
  </dataValidations>
  <printOptions horizontalCentered="1"/>
  <pageMargins left="0" right="0" top="0.98" bottom="0.35" header="0.51" footer="0.3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zoomScalePageLayoutView="0" workbookViewId="0" topLeftCell="A11">
      <selection activeCell="E15" sqref="E15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16015625" style="1" customWidth="1"/>
  </cols>
  <sheetData>
    <row r="1" ht="18.75" customHeight="1">
      <c r="A1" s="37"/>
    </row>
    <row r="2" spans="1:5" ht="32.25" customHeight="1">
      <c r="A2" s="104" t="s">
        <v>84</v>
      </c>
      <c r="B2" s="104"/>
      <c r="C2" s="104"/>
      <c r="D2" s="104"/>
      <c r="E2" s="104"/>
    </row>
    <row r="3" spans="1:5" ht="9" customHeight="1">
      <c r="A3" s="7"/>
      <c r="B3" s="5"/>
      <c r="C3" s="6"/>
      <c r="D3" s="6"/>
      <c r="E3" s="6"/>
    </row>
    <row r="4" spans="1:5" ht="17.25" customHeight="1" hidden="1">
      <c r="A4" s="18"/>
      <c r="E4" s="29" t="s">
        <v>1</v>
      </c>
    </row>
    <row r="5" spans="1:5" ht="27.75" customHeight="1">
      <c r="A5" s="97" t="s">
        <v>85</v>
      </c>
      <c r="B5" s="97"/>
      <c r="C5" s="100" t="s">
        <v>86</v>
      </c>
      <c r="D5" s="100"/>
      <c r="E5" s="100"/>
    </row>
    <row r="6" spans="1:5" ht="27.75" customHeight="1">
      <c r="A6" s="38" t="s">
        <v>26</v>
      </c>
      <c r="B6" s="38" t="s">
        <v>27</v>
      </c>
      <c r="C6" s="39" t="s">
        <v>87</v>
      </c>
      <c r="D6" s="39" t="s">
        <v>68</v>
      </c>
      <c r="E6" s="39" t="s">
        <v>69</v>
      </c>
    </row>
    <row r="7" spans="1:5" ht="24" customHeight="1">
      <c r="A7" s="14"/>
      <c r="B7" s="40" t="s">
        <v>24</v>
      </c>
      <c r="C7" s="34">
        <f aca="true" t="shared" si="0" ref="C7:C14">SUM(D7:E7)</f>
        <v>1346.49</v>
      </c>
      <c r="D7" s="34">
        <f>D8+D15+D20+D26</f>
        <v>301.48999999999995</v>
      </c>
      <c r="E7" s="34">
        <f>E8</f>
        <v>1045</v>
      </c>
    </row>
    <row r="8" spans="1:5" ht="24" customHeight="1">
      <c r="A8" s="41">
        <v>206</v>
      </c>
      <c r="B8" s="42" t="s">
        <v>6</v>
      </c>
      <c r="C8" s="34">
        <f t="shared" si="0"/>
        <v>1270.59</v>
      </c>
      <c r="D8" s="34">
        <f>D9+D11+D13</f>
        <v>225.58999999999997</v>
      </c>
      <c r="E8" s="34">
        <f>E11</f>
        <v>1045</v>
      </c>
    </row>
    <row r="9" spans="1:5" ht="24" customHeight="1">
      <c r="A9" s="41" t="s">
        <v>30</v>
      </c>
      <c r="B9" s="42" t="s">
        <v>31</v>
      </c>
      <c r="C9" s="34">
        <f t="shared" si="0"/>
        <v>163.64</v>
      </c>
      <c r="D9" s="34">
        <f>D10</f>
        <v>163.64</v>
      </c>
      <c r="E9" s="34"/>
    </row>
    <row r="10" spans="1:5" ht="24" customHeight="1">
      <c r="A10" s="41" t="s">
        <v>32</v>
      </c>
      <c r="B10" s="42" t="s">
        <v>33</v>
      </c>
      <c r="C10" s="34">
        <f t="shared" si="0"/>
        <v>163.64</v>
      </c>
      <c r="D10" s="34">
        <v>163.64</v>
      </c>
      <c r="E10" s="34"/>
    </row>
    <row r="11" spans="1:5" ht="24" customHeight="1">
      <c r="A11" s="41" t="s">
        <v>34</v>
      </c>
      <c r="B11" s="42" t="s">
        <v>35</v>
      </c>
      <c r="C11" s="34">
        <f t="shared" si="0"/>
        <v>1045</v>
      </c>
      <c r="D11" s="34"/>
      <c r="E11" s="34">
        <f>E12</f>
        <v>1045</v>
      </c>
    </row>
    <row r="12" spans="1:5" ht="24" customHeight="1">
      <c r="A12" s="41" t="s">
        <v>36</v>
      </c>
      <c r="B12" s="42" t="s">
        <v>37</v>
      </c>
      <c r="C12" s="34">
        <f t="shared" si="0"/>
        <v>1045</v>
      </c>
      <c r="D12" s="34"/>
      <c r="E12" s="34">
        <v>1045</v>
      </c>
    </row>
    <row r="13" spans="1:5" ht="24" customHeight="1">
      <c r="A13" s="41" t="s">
        <v>38</v>
      </c>
      <c r="B13" s="42" t="s">
        <v>39</v>
      </c>
      <c r="C13" s="34">
        <f t="shared" si="0"/>
        <v>61.95</v>
      </c>
      <c r="D13" s="34">
        <f>D14</f>
        <v>61.95</v>
      </c>
      <c r="E13" s="34"/>
    </row>
    <row r="14" spans="1:5" ht="24" customHeight="1">
      <c r="A14" s="41" t="s">
        <v>40</v>
      </c>
      <c r="B14" s="42" t="s">
        <v>41</v>
      </c>
      <c r="C14" s="34">
        <f t="shared" si="0"/>
        <v>61.95</v>
      </c>
      <c r="D14" s="34">
        <v>61.95</v>
      </c>
      <c r="E14" s="34"/>
    </row>
    <row r="15" spans="1:5" ht="24" customHeight="1">
      <c r="A15" s="14" t="s">
        <v>42</v>
      </c>
      <c r="B15" s="43" t="s">
        <v>8</v>
      </c>
      <c r="C15" s="34">
        <f>D15+E15</f>
        <v>43.25</v>
      </c>
      <c r="D15" s="34">
        <f>D16</f>
        <v>43.25</v>
      </c>
      <c r="E15" s="34"/>
    </row>
    <row r="16" spans="1:5" ht="24" customHeight="1">
      <c r="A16" s="14" t="s">
        <v>43</v>
      </c>
      <c r="B16" s="43" t="s">
        <v>44</v>
      </c>
      <c r="C16" s="34">
        <f>D16+E16</f>
        <v>43.25</v>
      </c>
      <c r="D16" s="34">
        <f>D17+D18+D19</f>
        <v>43.25</v>
      </c>
      <c r="E16" s="34"/>
    </row>
    <row r="17" spans="1:5" ht="24" customHeight="1">
      <c r="A17" s="14" t="s">
        <v>45</v>
      </c>
      <c r="B17" s="43" t="s">
        <v>46</v>
      </c>
      <c r="C17" s="34">
        <f aca="true" t="shared" si="1" ref="C17:C28">SUM(D17:E17)</f>
        <v>11</v>
      </c>
      <c r="D17" s="34">
        <v>11</v>
      </c>
      <c r="E17" s="34"/>
    </row>
    <row r="18" spans="1:5" ht="24" customHeight="1">
      <c r="A18" s="14" t="s">
        <v>47</v>
      </c>
      <c r="B18" s="43" t="s">
        <v>48</v>
      </c>
      <c r="C18" s="34">
        <f t="shared" si="1"/>
        <v>23.04</v>
      </c>
      <c r="D18" s="34">
        <v>23.04</v>
      </c>
      <c r="E18" s="34"/>
    </row>
    <row r="19" spans="1:5" ht="24" customHeight="1">
      <c r="A19" s="14" t="s">
        <v>49</v>
      </c>
      <c r="B19" s="43" t="s">
        <v>50</v>
      </c>
      <c r="C19" s="34">
        <f t="shared" si="1"/>
        <v>9.21</v>
      </c>
      <c r="D19" s="34">
        <v>9.21</v>
      </c>
      <c r="E19" s="34"/>
    </row>
    <row r="20" spans="1:5" ht="24" customHeight="1">
      <c r="A20" s="14" t="s">
        <v>51</v>
      </c>
      <c r="B20" s="43" t="s">
        <v>10</v>
      </c>
      <c r="C20" s="34">
        <f t="shared" si="1"/>
        <v>18.83</v>
      </c>
      <c r="D20" s="34">
        <f>D21</f>
        <v>18.83</v>
      </c>
      <c r="E20" s="34"/>
    </row>
    <row r="21" spans="1:5" ht="24" customHeight="1">
      <c r="A21" s="14" t="s">
        <v>52</v>
      </c>
      <c r="B21" s="43" t="s">
        <v>53</v>
      </c>
      <c r="C21" s="34">
        <f t="shared" si="1"/>
        <v>18.83</v>
      </c>
      <c r="D21" s="34">
        <f>D22+D23+D24+D25</f>
        <v>18.83</v>
      </c>
      <c r="E21" s="34"/>
    </row>
    <row r="22" spans="1:5" ht="24" customHeight="1">
      <c r="A22" s="14" t="s">
        <v>54</v>
      </c>
      <c r="B22" s="43" t="s">
        <v>55</v>
      </c>
      <c r="C22" s="34">
        <f t="shared" si="1"/>
        <v>6.18</v>
      </c>
      <c r="D22" s="34">
        <v>6.18</v>
      </c>
      <c r="E22" s="34"/>
    </row>
    <row r="23" spans="1:5" ht="24" customHeight="1">
      <c r="A23" s="14" t="s">
        <v>56</v>
      </c>
      <c r="B23" s="43" t="s">
        <v>57</v>
      </c>
      <c r="C23" s="34">
        <f t="shared" si="1"/>
        <v>3.61</v>
      </c>
      <c r="D23" s="34">
        <v>3.61</v>
      </c>
      <c r="E23" s="34"/>
    </row>
    <row r="24" spans="1:5" ht="24" customHeight="1">
      <c r="A24" s="14" t="s">
        <v>58</v>
      </c>
      <c r="B24" s="43" t="s">
        <v>59</v>
      </c>
      <c r="C24" s="34">
        <f t="shared" si="1"/>
        <v>5.95</v>
      </c>
      <c r="D24" s="34">
        <v>5.95</v>
      </c>
      <c r="E24" s="34"/>
    </row>
    <row r="25" spans="1:5" ht="24" customHeight="1">
      <c r="A25" s="14" t="s">
        <v>60</v>
      </c>
      <c r="B25" s="43" t="s">
        <v>61</v>
      </c>
      <c r="C25" s="34">
        <f t="shared" si="1"/>
        <v>3.09</v>
      </c>
      <c r="D25" s="34">
        <v>3.09</v>
      </c>
      <c r="E25" s="34"/>
    </row>
    <row r="26" spans="1:5" ht="24" customHeight="1">
      <c r="A26" s="14" t="s">
        <v>62</v>
      </c>
      <c r="B26" s="43" t="s">
        <v>12</v>
      </c>
      <c r="C26" s="34">
        <f t="shared" si="1"/>
        <v>13.82</v>
      </c>
      <c r="D26" s="34">
        <f>D27</f>
        <v>13.82</v>
      </c>
      <c r="E26" s="34"/>
    </row>
    <row r="27" spans="1:5" ht="24" customHeight="1">
      <c r="A27" s="14" t="s">
        <v>63</v>
      </c>
      <c r="B27" s="43" t="s">
        <v>64</v>
      </c>
      <c r="C27" s="34">
        <f t="shared" si="1"/>
        <v>13.82</v>
      </c>
      <c r="D27" s="34">
        <f>D28</f>
        <v>13.82</v>
      </c>
      <c r="E27" s="34"/>
    </row>
    <row r="28" spans="1:5" ht="24" customHeight="1">
      <c r="A28" s="14" t="s">
        <v>65</v>
      </c>
      <c r="B28" s="43" t="s">
        <v>66</v>
      </c>
      <c r="C28" s="34">
        <f t="shared" si="1"/>
        <v>13.82</v>
      </c>
      <c r="D28" s="34">
        <v>13.82</v>
      </c>
      <c r="E28" s="34"/>
    </row>
    <row r="29" spans="1:5" ht="18" customHeight="1">
      <c r="A29" s="18"/>
      <c r="B29" s="18"/>
      <c r="C29" s="44"/>
      <c r="D29" s="44"/>
      <c r="E29" s="44"/>
    </row>
    <row r="30" spans="1:5" ht="12.75" customHeight="1">
      <c r="A30" s="18"/>
      <c r="B30" s="18"/>
      <c r="C30" s="44"/>
      <c r="D30" s="44"/>
      <c r="E30" s="44"/>
    </row>
  </sheetData>
  <sheetProtection/>
  <mergeCells count="3">
    <mergeCell ref="A2:E2"/>
    <mergeCell ref="A5:B5"/>
    <mergeCell ref="C5:E5"/>
  </mergeCells>
  <dataValidations count="5">
    <dataValidation type="custom" allowBlank="1" showInputMessage="1" showErrorMessage="1" error="此处为公式，请勿修改！" sqref="E7 D7:D8">
      <formula1>SUM(H15:H36)</formula1>
    </dataValidation>
    <dataValidation type="custom" allowBlank="1" showInputMessage="1" showErrorMessage="1" error="此处为公式，请勿随便修改！" sqref="C7:C28">
      <formula1>SUM(G15:H15)</formula1>
    </dataValidation>
    <dataValidation type="custom" allowBlank="1" showInputMessage="1" showErrorMessage="1" error="此处为公式，请勿修改！" sqref="D9:D14 D20:D25">
      <formula1>SUM(G17:G39)</formula1>
    </dataValidation>
    <dataValidation type="custom" allowBlank="1" showInputMessage="1" showErrorMessage="1" error="此处为公式，请勿修改！" sqref="D15:D19">
      <formula1>SUM(G23:G47)</formula1>
    </dataValidation>
    <dataValidation type="custom" allowBlank="1" showInputMessage="1" showErrorMessage="1" error="此处为公式，请勿修改！" sqref="D26:D28">
      <formula1>SUM(G34:G54)</formula1>
    </dataValidation>
  </dataValidations>
  <printOptions horizontalCentered="1"/>
  <pageMargins left="0" right="0" top="0.47" bottom="0.28" header="0.22" footer="0.2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zoomScalePageLayoutView="0" workbookViewId="0" topLeftCell="A28">
      <selection activeCell="E35" sqref="E35"/>
    </sheetView>
  </sheetViews>
  <sheetFormatPr defaultColWidth="9.16015625" defaultRowHeight="12.75" customHeight="1"/>
  <cols>
    <col min="1" max="1" width="19.83203125" style="23" customWidth="1"/>
    <col min="2" max="2" width="44.5" style="23" customWidth="1"/>
    <col min="3" max="4" width="25.83203125" style="24" customWidth="1"/>
    <col min="5" max="5" width="24.16015625" style="24" customWidth="1"/>
    <col min="6" max="16384" width="9.16015625" style="23" customWidth="1"/>
  </cols>
  <sheetData>
    <row r="1" spans="1:5" ht="16.5" customHeight="1">
      <c r="A1" s="25"/>
      <c r="E1" s="8"/>
    </row>
    <row r="2" spans="1:5" ht="33.75" customHeight="1">
      <c r="A2" s="105" t="s">
        <v>88</v>
      </c>
      <c r="B2" s="105"/>
      <c r="C2" s="105"/>
      <c r="D2" s="105"/>
      <c r="E2" s="105"/>
    </row>
    <row r="3" spans="1:5" ht="12.75" customHeight="1">
      <c r="A3" s="26"/>
      <c r="B3" s="26"/>
      <c r="C3" s="27"/>
      <c r="D3" s="27"/>
      <c r="E3" s="27"/>
    </row>
    <row r="4" spans="1:5" ht="21" customHeight="1">
      <c r="A4" s="28"/>
      <c r="E4" s="29" t="s">
        <v>1</v>
      </c>
    </row>
    <row r="5" spans="1:5" ht="29.25" customHeight="1">
      <c r="A5" s="97" t="s">
        <v>89</v>
      </c>
      <c r="B5" s="97"/>
      <c r="C5" s="100" t="s">
        <v>90</v>
      </c>
      <c r="D5" s="100"/>
      <c r="E5" s="100"/>
    </row>
    <row r="6" spans="1:5" ht="29.25" customHeight="1">
      <c r="A6" s="30" t="s">
        <v>26</v>
      </c>
      <c r="B6" s="30" t="s">
        <v>27</v>
      </c>
      <c r="C6" s="31" t="s">
        <v>24</v>
      </c>
      <c r="D6" s="31" t="s">
        <v>91</v>
      </c>
      <c r="E6" s="31" t="s">
        <v>92</v>
      </c>
    </row>
    <row r="7" spans="1:10" ht="24" customHeight="1">
      <c r="A7" s="14" t="s">
        <v>93</v>
      </c>
      <c r="B7" s="32" t="s">
        <v>94</v>
      </c>
      <c r="C7" s="33">
        <f aca="true" t="shared" si="0" ref="C7:C36">SUM(D7:E7)</f>
        <v>301.49</v>
      </c>
      <c r="D7" s="34">
        <f>D8+D20+D34</f>
        <v>237.58999999999997</v>
      </c>
      <c r="E7" s="34">
        <f>E8+E20+E34</f>
        <v>63.900000000000006</v>
      </c>
      <c r="J7" s="28"/>
    </row>
    <row r="8" spans="1:5" ht="24" customHeight="1">
      <c r="A8" s="14" t="s">
        <v>95</v>
      </c>
      <c r="B8" s="35" t="s">
        <v>96</v>
      </c>
      <c r="C8" s="33">
        <f t="shared" si="0"/>
        <v>225.45</v>
      </c>
      <c r="D8" s="33">
        <f>SUM(D9:D19)</f>
        <v>225.45</v>
      </c>
      <c r="E8" s="33">
        <f>SUM(E9:E19)</f>
        <v>0</v>
      </c>
    </row>
    <row r="9" spans="1:11" ht="24" customHeight="1">
      <c r="A9" s="14" t="s">
        <v>97</v>
      </c>
      <c r="B9" s="35" t="s">
        <v>98</v>
      </c>
      <c r="C9" s="34">
        <f t="shared" si="0"/>
        <v>61.22</v>
      </c>
      <c r="D9" s="34">
        <v>61.22</v>
      </c>
      <c r="E9" s="34"/>
      <c r="F9" s="28"/>
      <c r="K9" s="28"/>
    </row>
    <row r="10" spans="1:6" ht="24" customHeight="1">
      <c r="A10" s="14" t="s">
        <v>99</v>
      </c>
      <c r="B10" s="35" t="s">
        <v>100</v>
      </c>
      <c r="C10" s="34">
        <f t="shared" si="0"/>
        <v>29.060000000000002</v>
      </c>
      <c r="D10" s="34">
        <v>29.06</v>
      </c>
      <c r="E10" s="34"/>
      <c r="F10" s="28"/>
    </row>
    <row r="11" spans="1:6" ht="24" customHeight="1">
      <c r="A11" s="14" t="s">
        <v>101</v>
      </c>
      <c r="B11" s="35" t="s">
        <v>102</v>
      </c>
      <c r="C11" s="34">
        <f t="shared" si="0"/>
        <v>5.5</v>
      </c>
      <c r="D11" s="34">
        <v>5.5</v>
      </c>
      <c r="E11" s="34"/>
      <c r="F11" s="28"/>
    </row>
    <row r="12" spans="1:5" ht="24" customHeight="1">
      <c r="A12" s="14" t="s">
        <v>103</v>
      </c>
      <c r="B12" s="35" t="s">
        <v>104</v>
      </c>
      <c r="C12" s="34">
        <f t="shared" si="0"/>
        <v>19.41</v>
      </c>
      <c r="D12" s="34">
        <v>19.41</v>
      </c>
      <c r="E12" s="34"/>
    </row>
    <row r="13" spans="1:8" ht="24" customHeight="1">
      <c r="A13" s="14" t="s">
        <v>105</v>
      </c>
      <c r="B13" s="35" t="s">
        <v>106</v>
      </c>
      <c r="C13" s="34">
        <f t="shared" si="0"/>
        <v>23.04</v>
      </c>
      <c r="D13" s="34">
        <v>23.04</v>
      </c>
      <c r="E13" s="34"/>
      <c r="F13" s="28"/>
      <c r="H13" s="28"/>
    </row>
    <row r="14" spans="1:8" ht="24" customHeight="1">
      <c r="A14" s="14" t="s">
        <v>107</v>
      </c>
      <c r="B14" s="35" t="s">
        <v>108</v>
      </c>
      <c r="C14" s="34">
        <f t="shared" si="0"/>
        <v>9.21</v>
      </c>
      <c r="D14" s="34">
        <v>9.21</v>
      </c>
      <c r="E14" s="34"/>
      <c r="F14" s="28"/>
      <c r="H14" s="28"/>
    </row>
    <row r="15" spans="1:8" ht="24" customHeight="1">
      <c r="A15" s="14" t="s">
        <v>109</v>
      </c>
      <c r="B15" s="35" t="s">
        <v>110</v>
      </c>
      <c r="C15" s="34">
        <f t="shared" si="0"/>
        <v>9.79</v>
      </c>
      <c r="D15" s="34">
        <v>9.79</v>
      </c>
      <c r="E15" s="34"/>
      <c r="F15" s="28"/>
      <c r="H15" s="28"/>
    </row>
    <row r="16" spans="1:8" ht="24" customHeight="1">
      <c r="A16" s="14" t="s">
        <v>111</v>
      </c>
      <c r="B16" s="35" t="s">
        <v>112</v>
      </c>
      <c r="C16" s="34">
        <f t="shared" si="0"/>
        <v>5.95</v>
      </c>
      <c r="D16" s="34">
        <v>5.95</v>
      </c>
      <c r="E16" s="34"/>
      <c r="F16" s="28"/>
      <c r="H16" s="28"/>
    </row>
    <row r="17" spans="1:8" ht="24" customHeight="1">
      <c r="A17" s="14" t="s">
        <v>113</v>
      </c>
      <c r="B17" s="35" t="s">
        <v>114</v>
      </c>
      <c r="C17" s="34">
        <f t="shared" si="0"/>
        <v>5.5</v>
      </c>
      <c r="D17" s="34">
        <v>5.5</v>
      </c>
      <c r="E17" s="34"/>
      <c r="F17" s="28"/>
      <c r="H17" s="28"/>
    </row>
    <row r="18" spans="1:8" ht="24" customHeight="1">
      <c r="A18" s="14" t="s">
        <v>115</v>
      </c>
      <c r="B18" s="35" t="s">
        <v>116</v>
      </c>
      <c r="C18" s="34">
        <f t="shared" si="0"/>
        <v>13.82</v>
      </c>
      <c r="D18" s="34">
        <v>13.82</v>
      </c>
      <c r="E18" s="34"/>
      <c r="F18" s="28"/>
      <c r="H18" s="28"/>
    </row>
    <row r="19" spans="1:5" ht="24" customHeight="1">
      <c r="A19" s="14" t="s">
        <v>117</v>
      </c>
      <c r="B19" s="35" t="s">
        <v>118</v>
      </c>
      <c r="C19" s="34">
        <f t="shared" si="0"/>
        <v>42.95</v>
      </c>
      <c r="D19" s="34">
        <v>42.95</v>
      </c>
      <c r="E19" s="34"/>
    </row>
    <row r="20" spans="1:5" ht="24" customHeight="1">
      <c r="A20" s="14" t="s">
        <v>119</v>
      </c>
      <c r="B20" s="35" t="s">
        <v>120</v>
      </c>
      <c r="C20" s="34">
        <f t="shared" si="0"/>
        <v>63.900000000000006</v>
      </c>
      <c r="D20" s="33">
        <f>SUM(D21:D33)</f>
        <v>0</v>
      </c>
      <c r="E20" s="33">
        <f>SUM(E21:E33)</f>
        <v>63.900000000000006</v>
      </c>
    </row>
    <row r="21" spans="1:14" ht="24" customHeight="1">
      <c r="A21" s="14" t="s">
        <v>121</v>
      </c>
      <c r="B21" s="35" t="s">
        <v>122</v>
      </c>
      <c r="C21" s="34">
        <f t="shared" si="0"/>
        <v>4</v>
      </c>
      <c r="D21" s="34"/>
      <c r="E21" s="34">
        <v>4</v>
      </c>
      <c r="N21" s="28"/>
    </row>
    <row r="22" spans="1:6" ht="24" customHeight="1">
      <c r="A22" s="14" t="s">
        <v>123</v>
      </c>
      <c r="B22" s="35" t="s">
        <v>124</v>
      </c>
      <c r="C22" s="34">
        <f t="shared" si="0"/>
        <v>5</v>
      </c>
      <c r="D22" s="34"/>
      <c r="E22" s="34">
        <v>5</v>
      </c>
      <c r="F22" s="28"/>
    </row>
    <row r="23" spans="1:6" ht="24" customHeight="1">
      <c r="A23" s="14" t="s">
        <v>125</v>
      </c>
      <c r="B23" s="35" t="s">
        <v>126</v>
      </c>
      <c r="C23" s="34">
        <f t="shared" si="0"/>
        <v>1</v>
      </c>
      <c r="D23" s="34"/>
      <c r="E23" s="34">
        <v>1</v>
      </c>
      <c r="F23" s="28"/>
    </row>
    <row r="24" spans="1:7" ht="24" customHeight="1">
      <c r="A24" s="14" t="s">
        <v>127</v>
      </c>
      <c r="B24" s="35" t="s">
        <v>128</v>
      </c>
      <c r="C24" s="34">
        <f t="shared" si="0"/>
        <v>2</v>
      </c>
      <c r="D24" s="34"/>
      <c r="E24" s="34">
        <v>2</v>
      </c>
      <c r="F24" s="28"/>
      <c r="G24" s="28"/>
    </row>
    <row r="25" spans="1:7" ht="24" customHeight="1">
      <c r="A25" s="14" t="s">
        <v>129</v>
      </c>
      <c r="B25" s="35" t="s">
        <v>130</v>
      </c>
      <c r="C25" s="34">
        <f t="shared" si="0"/>
        <v>4</v>
      </c>
      <c r="D25" s="34"/>
      <c r="E25" s="34">
        <v>4</v>
      </c>
      <c r="F25" s="28"/>
      <c r="G25" s="28"/>
    </row>
    <row r="26" spans="1:7" ht="24" customHeight="1">
      <c r="A26" s="14" t="s">
        <v>131</v>
      </c>
      <c r="B26" s="35" t="s">
        <v>132</v>
      </c>
      <c r="C26" s="34">
        <f t="shared" si="0"/>
        <v>6</v>
      </c>
      <c r="D26" s="34"/>
      <c r="E26" s="34">
        <v>6</v>
      </c>
      <c r="F26" s="28"/>
      <c r="G26" s="28"/>
    </row>
    <row r="27" spans="1:8" ht="24" customHeight="1">
      <c r="A27" s="14" t="s">
        <v>133</v>
      </c>
      <c r="B27" s="35" t="s">
        <v>134</v>
      </c>
      <c r="C27" s="34">
        <f t="shared" si="0"/>
        <v>10</v>
      </c>
      <c r="D27" s="34"/>
      <c r="E27" s="34">
        <v>10</v>
      </c>
      <c r="F27" s="28"/>
      <c r="G27" s="28"/>
      <c r="H27" s="28"/>
    </row>
    <row r="28" spans="1:9" ht="24" customHeight="1">
      <c r="A28" s="14" t="s">
        <v>135</v>
      </c>
      <c r="B28" s="35" t="s">
        <v>136</v>
      </c>
      <c r="C28" s="34">
        <f t="shared" si="0"/>
        <v>0.92</v>
      </c>
      <c r="D28" s="34"/>
      <c r="E28" s="34">
        <v>0.92</v>
      </c>
      <c r="F28" s="28"/>
      <c r="I28" s="28"/>
    </row>
    <row r="29" spans="1:7" ht="24" customHeight="1">
      <c r="A29" s="14" t="s">
        <v>137</v>
      </c>
      <c r="B29" s="35" t="s">
        <v>138</v>
      </c>
      <c r="C29" s="34">
        <f t="shared" si="0"/>
        <v>1.3800000000000001</v>
      </c>
      <c r="D29" s="34"/>
      <c r="E29" s="34">
        <v>1.38</v>
      </c>
      <c r="F29" s="28"/>
      <c r="G29" s="28"/>
    </row>
    <row r="30" spans="1:16" ht="24" customHeight="1">
      <c r="A30" s="14" t="s">
        <v>139</v>
      </c>
      <c r="B30" s="35" t="s">
        <v>140</v>
      </c>
      <c r="C30" s="34">
        <f t="shared" si="0"/>
        <v>2.83</v>
      </c>
      <c r="D30" s="34"/>
      <c r="E30" s="34">
        <v>2.83</v>
      </c>
      <c r="F30" s="28"/>
      <c r="G30" s="28"/>
      <c r="H30" s="28"/>
      <c r="P30" s="28"/>
    </row>
    <row r="31" spans="1:7" ht="24" customHeight="1">
      <c r="A31" s="14" t="s">
        <v>141</v>
      </c>
      <c r="B31" s="35" t="s">
        <v>142</v>
      </c>
      <c r="C31" s="34">
        <f t="shared" si="0"/>
        <v>5.5</v>
      </c>
      <c r="D31" s="34"/>
      <c r="E31" s="34">
        <v>5.5</v>
      </c>
      <c r="F31" s="28"/>
      <c r="G31" s="28"/>
    </row>
    <row r="32" spans="1:6" ht="24" customHeight="1">
      <c r="A32" s="14" t="s">
        <v>143</v>
      </c>
      <c r="B32" s="35" t="s">
        <v>144</v>
      </c>
      <c r="C32" s="34">
        <f t="shared" si="0"/>
        <v>8.27</v>
      </c>
      <c r="D32" s="34"/>
      <c r="E32" s="34">
        <v>8.27</v>
      </c>
      <c r="F32" s="28"/>
    </row>
    <row r="33" spans="1:7" ht="24" customHeight="1">
      <c r="A33" s="14" t="s">
        <v>145</v>
      </c>
      <c r="B33" s="35" t="s">
        <v>146</v>
      </c>
      <c r="C33" s="34">
        <f t="shared" si="0"/>
        <v>13</v>
      </c>
      <c r="D33" s="34"/>
      <c r="E33" s="34">
        <v>13</v>
      </c>
      <c r="F33" s="28"/>
      <c r="G33" s="28"/>
    </row>
    <row r="34" spans="1:8" ht="24" customHeight="1">
      <c r="A34" s="14" t="s">
        <v>147</v>
      </c>
      <c r="B34" s="35" t="s">
        <v>148</v>
      </c>
      <c r="C34" s="34">
        <f t="shared" si="0"/>
        <v>12.14</v>
      </c>
      <c r="D34" s="33">
        <f>SUM(D35:D36)</f>
        <v>12.14</v>
      </c>
      <c r="E34" s="33">
        <f>SUM(E35:E36)</f>
        <v>0</v>
      </c>
      <c r="H34" s="28"/>
    </row>
    <row r="35" spans="1:7" ht="24" customHeight="1">
      <c r="A35" s="14" t="s">
        <v>149</v>
      </c>
      <c r="B35" s="35" t="s">
        <v>150</v>
      </c>
      <c r="C35" s="34">
        <f t="shared" si="0"/>
        <v>11</v>
      </c>
      <c r="D35" s="34">
        <v>11</v>
      </c>
      <c r="E35" s="34"/>
      <c r="F35" s="28"/>
      <c r="G35" s="28"/>
    </row>
    <row r="36" spans="1:6" ht="24" customHeight="1">
      <c r="A36" s="14" t="s">
        <v>151</v>
      </c>
      <c r="B36" s="35" t="s">
        <v>152</v>
      </c>
      <c r="C36" s="34">
        <f t="shared" si="0"/>
        <v>1.14</v>
      </c>
      <c r="D36" s="34">
        <v>1.14</v>
      </c>
      <c r="E36" s="34"/>
      <c r="F36" s="28"/>
    </row>
    <row r="37" ht="12.75" customHeight="1">
      <c r="E37" s="36"/>
    </row>
    <row r="38" spans="5:6" ht="12.75" customHeight="1">
      <c r="E38" s="36"/>
      <c r="F38" s="28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errorTitle="请勿修改公式" error="请勿修改公式" sqref="C7 D20:E20 D34:E34 D7:E8"/>
    <dataValidation type="custom" allowBlank="1" showInputMessage="1" showErrorMessage="1" error="此处不应录入数据，请核实！" sqref="E19 D26 D33 E35 E36 D21:D22 D23:D25 D27:D28 D29:D32 E9:E11 E12:E18">
      <formula1>0</formula1>
    </dataValidation>
    <dataValidation allowBlank="1" showInputMessage="1" showErrorMessage="1" prompt="请只保留有数据的项目，无数据则删除" errorTitle="请勿修改公式" error="请勿修改公式" sqref="C26 C35 C36 C8:C11 C12:C18 C19:C22 C23:C25 C27:C28 C29:C32 C33:C34"/>
  </dataValidations>
  <printOptions horizontalCentered="1"/>
  <pageMargins left="0.2" right="0" top="0.98" bottom="0.31" header="0.51" footer="0.24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16"/>
    </row>
    <row r="2" spans="1:6" ht="30.75" customHeight="1">
      <c r="A2" s="96" t="s">
        <v>153</v>
      </c>
      <c r="B2" s="96"/>
      <c r="C2" s="96"/>
      <c r="D2" s="96"/>
      <c r="E2" s="96"/>
      <c r="F2" s="96"/>
    </row>
    <row r="3" spans="1:6" ht="12.75" customHeight="1">
      <c r="A3" s="7"/>
      <c r="B3" s="5"/>
      <c r="C3" s="5"/>
      <c r="D3" s="5"/>
      <c r="E3" s="5"/>
      <c r="F3" s="17"/>
    </row>
    <row r="4" spans="1:6" ht="18" customHeight="1">
      <c r="A4" s="18"/>
      <c r="F4" s="19" t="s">
        <v>1</v>
      </c>
    </row>
    <row r="5" spans="1:6" ht="30" customHeight="1">
      <c r="A5" s="97" t="s">
        <v>86</v>
      </c>
      <c r="B5" s="97"/>
      <c r="C5" s="97"/>
      <c r="D5" s="97"/>
      <c r="E5" s="97"/>
      <c r="F5" s="97"/>
    </row>
    <row r="6" spans="1:6" ht="30" customHeight="1">
      <c r="A6" s="97" t="s">
        <v>24</v>
      </c>
      <c r="B6" s="106" t="s">
        <v>154</v>
      </c>
      <c r="C6" s="97" t="s">
        <v>155</v>
      </c>
      <c r="D6" s="97"/>
      <c r="E6" s="97"/>
      <c r="F6" s="97" t="s">
        <v>156</v>
      </c>
    </row>
    <row r="7" spans="1:6" ht="30" customHeight="1">
      <c r="A7" s="97"/>
      <c r="B7" s="106"/>
      <c r="C7" s="20" t="s">
        <v>87</v>
      </c>
      <c r="D7" s="21" t="s">
        <v>157</v>
      </c>
      <c r="E7" s="21" t="s">
        <v>158</v>
      </c>
      <c r="F7" s="97"/>
    </row>
    <row r="8" spans="1:6" s="2" customFormat="1" ht="34.5" customHeight="1">
      <c r="A8" s="22">
        <f>B8+C8+F8</f>
        <v>22</v>
      </c>
      <c r="B8" s="22"/>
      <c r="C8" s="22">
        <f>SUM(D8:E8)</f>
        <v>9</v>
      </c>
      <c r="D8" s="22"/>
      <c r="E8" s="22">
        <v>9</v>
      </c>
      <c r="F8" s="22">
        <v>13</v>
      </c>
    </row>
    <row r="9" spans="1:6" ht="22.5" customHeight="1">
      <c r="A9" s="18"/>
      <c r="B9" s="18"/>
      <c r="C9" s="18"/>
      <c r="D9" s="18"/>
      <c r="E9" s="18"/>
      <c r="F9" s="18"/>
    </row>
    <row r="10" spans="1:6" ht="12.75" customHeight="1">
      <c r="A10" s="18"/>
      <c r="C10" s="18"/>
      <c r="D10" s="18"/>
      <c r="E10" s="18"/>
      <c r="F10" s="18"/>
    </row>
    <row r="11" spans="3:6" ht="12.75" customHeight="1">
      <c r="C11" s="18"/>
      <c r="D11" s="18"/>
      <c r="E11" s="18"/>
      <c r="F11" s="18"/>
    </row>
    <row r="12" spans="1:6" ht="12.75" customHeight="1">
      <c r="A12" s="18"/>
      <c r="B12" s="18"/>
      <c r="C12" s="18"/>
      <c r="F12" s="18"/>
    </row>
    <row r="13" spans="4:5" ht="12.75" customHeight="1">
      <c r="D13" s="18"/>
      <c r="E13" s="18"/>
    </row>
    <row r="14" ht="12.75" customHeight="1">
      <c r="C14" s="18"/>
    </row>
    <row r="15" ht="12.75" customHeight="1">
      <c r="D15" s="18"/>
    </row>
    <row r="16" spans="5:6" ht="12.75" customHeight="1">
      <c r="E16" s="18"/>
      <c r="F16" s="18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SUM(E16:F16)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zoomScalePageLayoutView="0" workbookViewId="0" topLeftCell="A1">
      <selection activeCell="I10" sqref="I10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4"/>
    </row>
    <row r="2" spans="1:5" ht="30" customHeight="1">
      <c r="A2" s="103" t="s">
        <v>159</v>
      </c>
      <c r="B2" s="103"/>
      <c r="C2" s="103"/>
      <c r="D2" s="103"/>
      <c r="E2" s="103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8" t="s">
        <v>1</v>
      </c>
    </row>
    <row r="5" spans="1:5" ht="30" customHeight="1">
      <c r="A5" s="97" t="s">
        <v>26</v>
      </c>
      <c r="B5" s="98" t="s">
        <v>27</v>
      </c>
      <c r="C5" s="100" t="s">
        <v>160</v>
      </c>
      <c r="D5" s="100"/>
      <c r="E5" s="100"/>
    </row>
    <row r="6" spans="1:5" ht="30" customHeight="1">
      <c r="A6" s="97"/>
      <c r="B6" s="97"/>
      <c r="C6" s="9" t="s">
        <v>24</v>
      </c>
      <c r="D6" s="10" t="s">
        <v>68</v>
      </c>
      <c r="E6" s="10" t="s">
        <v>69</v>
      </c>
    </row>
    <row r="7" spans="1:5" ht="26.25" customHeight="1">
      <c r="A7" s="11"/>
      <c r="B7" s="12" t="s">
        <v>161</v>
      </c>
      <c r="C7" s="13">
        <f aca="true" t="shared" si="0" ref="C7:C13">SUM(D7:E7)</f>
        <v>0</v>
      </c>
      <c r="D7" s="13"/>
      <c r="E7" s="13"/>
    </row>
    <row r="8" spans="1:5" ht="26.25" customHeight="1">
      <c r="A8" s="14"/>
      <c r="B8" s="15"/>
      <c r="C8" s="13">
        <f t="shared" si="0"/>
        <v>0</v>
      </c>
      <c r="D8" s="13"/>
      <c r="E8" s="13"/>
    </row>
    <row r="9" spans="1:5" ht="26.25" customHeight="1">
      <c r="A9" s="14"/>
      <c r="B9" s="15"/>
      <c r="C9" s="13">
        <f t="shared" si="0"/>
        <v>0</v>
      </c>
      <c r="D9" s="13"/>
      <c r="E9" s="13"/>
    </row>
    <row r="10" spans="1:5" ht="26.25" customHeight="1">
      <c r="A10" s="14"/>
      <c r="B10" s="15"/>
      <c r="C10" s="13">
        <f t="shared" si="0"/>
        <v>0</v>
      </c>
      <c r="D10" s="13"/>
      <c r="E10" s="13"/>
    </row>
    <row r="11" spans="1:5" ht="26.25" customHeight="1">
      <c r="A11" s="15"/>
      <c r="B11" s="15"/>
      <c r="C11" s="13">
        <f t="shared" si="0"/>
        <v>0</v>
      </c>
      <c r="D11" s="13"/>
      <c r="E11" s="13"/>
    </row>
    <row r="12" spans="1:5" ht="26.25" customHeight="1">
      <c r="A12" s="15"/>
      <c r="B12" s="15"/>
      <c r="C12" s="13">
        <f t="shared" si="0"/>
        <v>0</v>
      </c>
      <c r="D12" s="13"/>
      <c r="E12" s="13"/>
    </row>
    <row r="13" spans="1:5" ht="26.25" customHeight="1">
      <c r="A13" s="15"/>
      <c r="B13" s="15"/>
      <c r="C13" s="13">
        <f t="shared" si="0"/>
        <v>0</v>
      </c>
      <c r="D13" s="13"/>
      <c r="E13" s="13"/>
    </row>
    <row r="14" spans="1:5" ht="26.25" customHeight="1">
      <c r="A14" s="15"/>
      <c r="B14" s="15"/>
      <c r="C14" s="13"/>
      <c r="D14" s="13"/>
      <c r="E14" s="13"/>
    </row>
    <row r="15" ht="19.5" customHeight="1">
      <c r="A15" s="1" t="s">
        <v>162</v>
      </c>
    </row>
  </sheetData>
  <sheetProtection/>
  <mergeCells count="4">
    <mergeCell ref="A2:E2"/>
    <mergeCell ref="C5:E5"/>
    <mergeCell ref="A5:A6"/>
    <mergeCell ref="B5:B6"/>
  </mergeCells>
  <dataValidations count="3">
    <dataValidation type="custom" allowBlank="1" showInputMessage="1" showErrorMessage="1" error="此次为公式，请勿修改!" sqref="C7">
      <formula1>SUM(G15:H15)</formula1>
    </dataValidation>
    <dataValidation type="custom" allowBlank="1" showInputMessage="1" showErrorMessage="1" prompt="若此行无数据，请删行！" error="此次为公式，请勿修改!" sqref="C8:C14">
      <formula1>SUM(G16:H16)</formula1>
    </dataValidation>
    <dataValidation type="custom" allowBlank="1" showInputMessage="1" showErrorMessage="1" error="政府性基金无基本支出" sqref="D7:D14">
      <formula1>0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2018-02-05T06:24:08Z</dcterms:created>
  <dcterms:modified xsi:type="dcterms:W3CDTF">2022-04-22T07:07:52Z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